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7984EDD2-70C5-4503-B0C2-67EBF02D043B}" xr6:coauthVersionLast="43" xr6:coauthVersionMax="43" xr10:uidLastSave="{00000000-0000-0000-0000-000000000000}"/>
  <bookViews>
    <workbookView xWindow="-120" yWindow="-120" windowWidth="20730" windowHeight="11160" activeTab="4" xr2:uid="{00000000-000D-0000-FFFF-FFFF00000000}"/>
  </bookViews>
  <sheets>
    <sheet name="ผด.01สรุปจากผ02.2" sheetId="6" r:id="rId1"/>
    <sheet name="ผด.02.2" sheetId="1" r:id="rId2"/>
    <sheet name="ผ.01 สรุปจากผ.02" sheetId="4" r:id="rId3"/>
    <sheet name="ผด.02" sheetId="5" r:id="rId4"/>
    <sheet name="ครุภัณฑ์ผ03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8" i="1" l="1"/>
  <c r="G108" i="1"/>
  <c r="H108" i="1"/>
  <c r="I108" i="1"/>
  <c r="E108" i="1"/>
  <c r="M41" i="4" l="1"/>
  <c r="L43" i="6" l="1"/>
  <c r="J43" i="6"/>
  <c r="H43" i="6"/>
  <c r="D43" i="6"/>
  <c r="C43" i="6"/>
  <c r="M24" i="6"/>
  <c r="L24" i="6"/>
  <c r="K24" i="6"/>
  <c r="J24" i="6"/>
  <c r="I24" i="6"/>
  <c r="H24" i="6"/>
  <c r="G24" i="6"/>
  <c r="E24" i="6"/>
  <c r="M23" i="6"/>
  <c r="L23" i="6"/>
  <c r="K23" i="6"/>
  <c r="I23" i="6"/>
  <c r="G23" i="6"/>
  <c r="E23" i="6"/>
  <c r="L19" i="6"/>
  <c r="J19" i="6"/>
  <c r="H19" i="6"/>
  <c r="F19" i="6"/>
  <c r="F43" i="6" s="1"/>
  <c r="E19" i="6"/>
  <c r="E43" i="6" s="1"/>
  <c r="L16" i="6"/>
  <c r="E16" i="6"/>
  <c r="G16" i="6" s="1"/>
  <c r="M12" i="6"/>
  <c r="M10" i="6"/>
  <c r="L12" i="6"/>
  <c r="L10" i="6"/>
  <c r="K12" i="6"/>
  <c r="J12" i="6"/>
  <c r="I12" i="6"/>
  <c r="H12" i="6"/>
  <c r="G12" i="6"/>
  <c r="F12" i="6"/>
  <c r="E12" i="6"/>
  <c r="D12" i="6"/>
  <c r="K10" i="6"/>
  <c r="I10" i="6"/>
  <c r="G10" i="6"/>
  <c r="E10" i="6"/>
  <c r="D24" i="6"/>
  <c r="D19" i="6"/>
  <c r="B43" i="6"/>
  <c r="C24" i="6"/>
  <c r="B24" i="6"/>
  <c r="C19" i="6"/>
  <c r="B19" i="6"/>
  <c r="C12" i="6"/>
  <c r="B12" i="6"/>
  <c r="M43" i="4"/>
  <c r="L43" i="4"/>
  <c r="M10" i="4"/>
  <c r="L10" i="4"/>
  <c r="G12" i="4"/>
  <c r="G44" i="4" s="1"/>
  <c r="F12" i="4"/>
  <c r="F44" i="4" s="1"/>
  <c r="E12" i="4"/>
  <c r="E44" i="4" s="1"/>
  <c r="D12" i="4"/>
  <c r="D44" i="4" s="1"/>
  <c r="C12" i="4"/>
  <c r="C44" i="4" s="1"/>
  <c r="B12" i="4"/>
  <c r="B44" i="4" s="1"/>
  <c r="G19" i="6" l="1"/>
  <c r="G43" i="6" s="1"/>
  <c r="I16" i="6"/>
  <c r="L44" i="4"/>
  <c r="M12" i="4"/>
  <c r="M44" i="4" s="1"/>
  <c r="L12" i="4"/>
  <c r="I129" i="1"/>
  <c r="H129" i="1"/>
  <c r="G129" i="1"/>
  <c r="F129" i="1"/>
  <c r="E129" i="1"/>
  <c r="F104" i="5"/>
  <c r="G104" i="5"/>
  <c r="H104" i="5"/>
  <c r="I104" i="5"/>
  <c r="E104" i="5"/>
  <c r="F71" i="5"/>
  <c r="G71" i="5"/>
  <c r="E71" i="5"/>
  <c r="G21" i="3"/>
  <c r="H21" i="3"/>
  <c r="F21" i="3"/>
  <c r="F45" i="1"/>
  <c r="G45" i="1"/>
  <c r="H45" i="1"/>
  <c r="I45" i="1"/>
  <c r="E45" i="1"/>
  <c r="K16" i="6" l="1"/>
  <c r="I19" i="6"/>
  <c r="I43" i="6" s="1"/>
  <c r="M16" i="6" l="1"/>
  <c r="M19" i="6" s="1"/>
  <c r="M43" i="6" s="1"/>
  <c r="K19" i="6"/>
  <c r="K43" i="6" s="1"/>
</calcChain>
</file>

<file path=xl/sharedStrings.xml><?xml version="1.0" encoding="utf-8"?>
<sst xmlns="http://schemas.openxmlformats.org/spreadsheetml/2006/main" count="884" uniqueCount="264">
  <si>
    <t>2.  บัญชีโครงการพัฒนาท้องถิ่น</t>
  </si>
  <si>
    <t>รายละเอียดโครงการพัฒนา</t>
  </si>
  <si>
    <t>โครงการที่เกินศักยภาพขององค์กรปกครองส่วนท้องถิ่น</t>
  </si>
  <si>
    <t>เทศบาลตำบลไม้เรียง</t>
  </si>
  <si>
    <t>ก.</t>
  </si>
  <si>
    <t>ยุทธศาสตร์จังหวัด ยุทธศาสตร์ที่ 2 ด้านการพัฒนาการท่องเที่ยวบนพื้นฐานธรรมะ ธรรมชาติ และศิลปวัฒนธรรม</t>
  </si>
  <si>
    <t>ข.</t>
  </si>
  <si>
    <t>ยุทธศาสตร์การพัฒนาขององค์กรปกครองส่วนท้องถิ่นในเขตจังหวัดนครศรีธรรมราช ยุทธศาสตร์ที่ 4 การพัฒนาโครงสร้างพื้นฐาน</t>
  </si>
  <si>
    <t>1.ยุทธศาสตร์ด้านโครงสร้างพื้นฐาน</t>
  </si>
  <si>
    <t xml:space="preserve">   1.1 แผนงานอุตสาหกรรมและการโยธา</t>
  </si>
  <si>
    <t>ที่</t>
  </si>
  <si>
    <t>โครงการ</t>
  </si>
  <si>
    <t>วัตถุประสงค์</t>
  </si>
  <si>
    <t>เป้าหมาย</t>
  </si>
  <si>
    <t>งบประมาณ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</si>
  <si>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</si>
  <si>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</si>
  <si>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</si>
  <si>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</si>
  <si>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</si>
  <si>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</si>
  <si>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รับผิดชอบ</t>
  </si>
  <si>
    <t>(บาท)</t>
  </si>
  <si>
    <t>หลัก</t>
  </si>
  <si>
    <t>เสริมผิวจราจรแอสฟัลท์ติก</t>
  </si>
  <si>
    <t>เพื่อให้ประชาชน</t>
  </si>
  <si>
    <t>เสริมผิวจราจรแบบแอสฟัลท์</t>
  </si>
  <si>
    <t>-</t>
  </si>
  <si>
    <t xml:space="preserve"> -</t>
  </si>
  <si>
    <t>ระยะทางถนน</t>
  </si>
  <si>
    <t>ประชาชนได้รับ</t>
  </si>
  <si>
    <t>กองช่าง</t>
  </si>
  <si>
    <t>คอนกรีตสายประชาอุทิศ</t>
  </si>
  <si>
    <t>ได้รับความสะดวก</t>
  </si>
  <si>
    <t>ติกคอนกรีต กว้าง 5 เมตร</t>
  </si>
  <si>
    <t>ที่เสริมผิว</t>
  </si>
  <si>
    <t>ความสะดวก</t>
  </si>
  <si>
    <t>ขอสนับสนุน</t>
  </si>
  <si>
    <t>ในการใช้เส้นทาง</t>
  </si>
  <si>
    <t xml:space="preserve">ยาว 745 เมตร </t>
  </si>
  <si>
    <t>จราจร</t>
  </si>
  <si>
    <t>หน่วยงานอื่น</t>
  </si>
  <si>
    <t>สัญจรไปมา</t>
  </si>
  <si>
    <t>หนา 0.05 เมตร</t>
  </si>
  <si>
    <t>รายละเอียดตามแบบแปลน</t>
  </si>
  <si>
    <t>รวม</t>
  </si>
  <si>
    <t>1  โครงการ</t>
  </si>
  <si>
    <t>ยุทธศาสตร์จังหวัด ยุทธศาสตร์ที่ 6 ยุทธศาสตร์ด้านการส่งเสริมศาสนา ศิลปะและวัฒนธรรม</t>
  </si>
  <si>
    <t>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</si>
  <si>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>2. ยุทธศาสตร์ด้านการศึกษา กีฬา ศาสนาและวัฒนธรรม</t>
  </si>
  <si>
    <t xml:space="preserve">   2.2 แผนงานการศาสนาวัฒนธรรมและนันทนาการ</t>
  </si>
  <si>
    <t>ก่อสร้างสนามฟุตซอล</t>
  </si>
  <si>
    <t>เพื่อก่อสร้างสนาม</t>
  </si>
  <si>
    <t>จำนวนสนาม</t>
  </si>
  <si>
    <t>มีสนามกีฬา</t>
  </si>
  <si>
    <t>กองการศึกษา</t>
  </si>
  <si>
    <t>ฟุตซอล สำหรับใช้</t>
  </si>
  <si>
    <t>ขนาดกว้าง 24 เมตร</t>
  </si>
  <si>
    <t>ฟุตซอล สำหรับ</t>
  </si>
  <si>
    <t>เป็นสถานที่ในการ</t>
  </si>
  <si>
    <t>ใช้เป็นสถานที่</t>
  </si>
  <si>
    <t>ฝึกซ้อมและแข่งข้น</t>
  </si>
  <si>
    <t>ในการฝึกซ้อม</t>
  </si>
  <si>
    <t>กีฬา</t>
  </si>
  <si>
    <t>และแข่งขันกีฬา</t>
  </si>
  <si>
    <t>ยุทธศาสตร์จังหวัด ยุทธศาสตร์ที่ 3 ยุทธศาสตร์ด้านการบริหารจัดการทรัพยากรธรรมชาติและสิ่งแวดล้อมอย่างยั่งยืน</t>
  </si>
  <si>
    <t>ยุทธศาสตร์การพัฒนาขององค์กรปกครองส่วนท้องถิ่นในเขตจังหวัดนครศรีธรรมราช ยุทธศาสตร์ที่ 2 ยุทธศาสตร์การบริหารจัดการทรัพยากรธรรมชาติสิ่งแวดล้อมและพลังงาน</t>
  </si>
  <si>
    <t>3. ยุทธศาสตร์ด้านสาธารณสุข สิ่งแวดล้อมและการจัดการทรัพยากรธรรมชาติ</t>
  </si>
  <si>
    <t xml:space="preserve">   3.2 แผนงานเคหะและชุมชน</t>
  </si>
  <si>
    <t>จัดซื้อรถบรรทุกขยะ</t>
  </si>
  <si>
    <t>รถบรรทุกขยะ</t>
  </si>
  <si>
    <t>จำนวนรถ</t>
  </si>
  <si>
    <t>มีรถบรรทุกขยะ</t>
  </si>
  <si>
    <t>กองสาธารณสุข</t>
  </si>
  <si>
    <t>ขยะสำหรับเก็บขยะ</t>
  </si>
  <si>
    <t>ขนาด 6 ตัน 6 ล้อ ปริมาตร</t>
  </si>
  <si>
    <t>บรรทุกขยะ</t>
  </si>
  <si>
    <t>สำหรับเก็บขยะ</t>
  </si>
  <si>
    <t>มูลฝอยในพื้นที่</t>
  </si>
  <si>
    <t>กระบอกสูบไม่ต่ำกว่า 6,000</t>
  </si>
  <si>
    <t>ซีซี หรือกำลังเครื่องยนต์สูงสุด</t>
  </si>
  <si>
    <t>ไม่ต่ำกว่า 170 กิโลวัตต์</t>
  </si>
  <si>
    <t>ตามบัญชีราคามาตรฐาน</t>
  </si>
  <si>
    <t>ครุภัณฑ์</t>
  </si>
  <si>
    <t>แผนพัฒนาท้องถิ่น  (พ.ศ. 2566 - 2570) เพิ่มเติม ครั้งที่ 1/2565</t>
  </si>
  <si>
    <t>มหากรุณาธิคุณ</t>
  </si>
  <si>
    <t>ความจงรักภักดี</t>
  </si>
  <si>
    <t>แบบ ผ.03</t>
  </si>
  <si>
    <t xml:space="preserve">บัญชีครุภัณฑ์ </t>
  </si>
  <si>
    <t>อาคารศูนย์</t>
  </si>
  <si>
    <t>พัฒนาเด็กเล็ก</t>
  </si>
  <si>
    <t>3  โครงการ</t>
  </si>
  <si>
    <t>แบบอัดท้าย จำนวน 1 คัน</t>
  </si>
  <si>
    <t>บัญชีสรุปโครงการพัฒนาท้องถิ่น</t>
  </si>
  <si>
    <t>บัญชีสรุปโครงการพัฒนา</t>
  </si>
  <si>
    <t xml:space="preserve">แผนพัฒนาท้องถิ่น (พ.ศ. 2566 - 2570) </t>
  </si>
  <si>
    <t>ยุทธศาสตร์</t>
  </si>
  <si>
    <t>ปี 2566</t>
  </si>
  <si>
    <t>ปี 2567</t>
  </si>
  <si>
    <t>ปี 2568</t>
  </si>
  <si>
    <t>ปี 2569</t>
  </si>
  <si>
    <t>ปี 2570</t>
  </si>
  <si>
    <t>รวม 5 ปี</t>
  </si>
  <si>
    <t>จำนวน</t>
  </si>
  <si>
    <t>1)ยุทธศาสตร์ด้านโครงสร้างพื้นฐาน</t>
  </si>
  <si>
    <t>2)ยุทธศาสตร์ด้านการศึกษา กีฬา ศาสนา</t>
  </si>
  <si>
    <t>และวัฒนธรรม</t>
  </si>
  <si>
    <t>2.2 แผนงานการศาสนาวัฒนธรรมและ</t>
  </si>
  <si>
    <t>3)ยุทธศาสตร์ด้านสาธารณสุขสิ่งแวดล้อม</t>
  </si>
  <si>
    <t>และการจัดการทรัพยากรธรรมชาติ</t>
  </si>
  <si>
    <t>4)ยุทธศาสตร์ด้านเศรษฐกิจ</t>
  </si>
  <si>
    <t>5)ยุทธศาสตร์ด้านสังคมชุมชน</t>
  </si>
  <si>
    <t>6. ยุทธศาสตร์ด้านการสร้างธรรมาภิบาล</t>
  </si>
  <si>
    <t>รวมทั้งสิ้น</t>
  </si>
  <si>
    <t>2.1 แผนงานการศึกษา</t>
  </si>
  <si>
    <t>เพิ่มเติม ครั้งที่ 1/2565</t>
  </si>
  <si>
    <t>แผนพัฒนาท้องถิ่น (พ.ศ. 2566 - 2570)</t>
  </si>
  <si>
    <t>อาคารศูนย์พัฒนาเด็กเล็ก</t>
  </si>
  <si>
    <t>จำนวน 1 หลัง</t>
  </si>
  <si>
    <t>เพื่อให้มีอาคารเรียน</t>
  </si>
  <si>
    <t>มีอาคารเรียน</t>
  </si>
  <si>
    <t xml:space="preserve">ที่ได้มาตรฐาน </t>
  </si>
  <si>
    <t>ก่อสร้างอาคารศูนย์</t>
  </si>
  <si>
    <t xml:space="preserve">พัฒนาเด็กเล็ก </t>
  </si>
  <si>
    <t>แบบ ผ.02</t>
  </si>
  <si>
    <t>เพื่อให้มีแสงสว่าง</t>
  </si>
  <si>
    <t>บนท้องถนนอย่าง</t>
  </si>
  <si>
    <t>พอเพียง</t>
  </si>
  <si>
    <t>มีแสงสว่างบน</t>
  </si>
  <si>
    <t>ความสะดวกและ</t>
  </si>
  <si>
    <t>ปลอดภัยในการ</t>
  </si>
  <si>
    <t>เดินทาง</t>
  </si>
  <si>
    <t xml:space="preserve">ฟุตซอล </t>
  </si>
  <si>
    <t>1 สนาม</t>
  </si>
  <si>
    <t>ติดตั้งชุดเสาไฟถนนแอลอีดี</t>
  </si>
  <si>
    <t>พลังงานแสงอาทิตย์แบบ</t>
  </si>
  <si>
    <t xml:space="preserve"> -เพื่อให้มีแสงสว่างอย่าง</t>
  </si>
  <si>
    <t xml:space="preserve">เพียงพอ </t>
  </si>
  <si>
    <t xml:space="preserve"> -เพื่อความสะดวกและ</t>
  </si>
  <si>
    <t>ปลอดภัยในชีวิตและ</t>
  </si>
  <si>
    <t>ทรัพย์สิน</t>
  </si>
  <si>
    <t xml:space="preserve"> -เพื่อรองรับการพัฒนา</t>
  </si>
  <si>
    <t>ให้เป็นแหล่งท่องเที่ยว</t>
  </si>
  <si>
    <t>ติดตั้งชุดไฟถนนแอลอีดี</t>
  </si>
  <si>
    <t xml:space="preserve">ประกอบในชุดเดียวกัน </t>
  </si>
  <si>
    <t>ขนาด 35 วัตต์ เสาไฟ</t>
  </si>
  <si>
    <t>ความสูง 6 เมตร พร้อม</t>
  </si>
  <si>
    <t xml:space="preserve">ฐานราก จำนวน 147 ชุด </t>
  </si>
  <si>
    <t xml:space="preserve"> -มีแสงสว่างอย่าง</t>
  </si>
  <si>
    <t>เพียงพอ</t>
  </si>
  <si>
    <t xml:space="preserve"> -ประชาชนมีความ</t>
  </si>
  <si>
    <t>ปลอดภัยในชีวิต</t>
  </si>
  <si>
    <t>และทรัพย์สิน</t>
  </si>
  <si>
    <t xml:space="preserve"> -รองรับการพัฒนา</t>
  </si>
  <si>
    <t>ให้เป็นแหล่ง</t>
  </si>
  <si>
    <t>ท่องเที่ยว</t>
  </si>
  <si>
    <t>ชุดเสาไฟถนน</t>
  </si>
  <si>
    <t>แอลอีดีพลังงาน</t>
  </si>
  <si>
    <t>แสงอาทิตย์</t>
  </si>
  <si>
    <t>จำนวน 147</t>
  </si>
  <si>
    <t>ปรับปรุงไฟฟ้าสาธารณะ</t>
  </si>
  <si>
    <t>หลอด LED ชุมชนบ้าน</t>
  </si>
  <si>
    <t>หนองตรุด</t>
  </si>
  <si>
    <t>ติดตั้งโคมไฟถนนหลอด LED</t>
  </si>
  <si>
    <t>ขนาดไม่น้อยกว่า 60 w.</t>
  </si>
  <si>
    <t>จำนวน 42 ชุด</t>
  </si>
  <si>
    <t>หลอด LED ถนนสาย</t>
  </si>
  <si>
    <t>สภ.ไม้เรียง</t>
  </si>
  <si>
    <t>โคมไฟถนน</t>
  </si>
  <si>
    <t>หลอด LED</t>
  </si>
  <si>
    <t>จำนวน 43 ชุด</t>
  </si>
  <si>
    <t>จำนวน 34 ชุด</t>
  </si>
  <si>
    <t>หลอด LED ชุมชนหน้า</t>
  </si>
  <si>
    <t>วัดหาดสูงพัฒนา</t>
  </si>
  <si>
    <t>จำนวน 20ชุด</t>
  </si>
  <si>
    <t>หมู่ที่ 8 ต.ไม้เรียง</t>
  </si>
  <si>
    <t>สำนักปลัด</t>
  </si>
  <si>
    <t>แผนงาน</t>
  </si>
  <si>
    <t>ประเภท</t>
  </si>
  <si>
    <t>แผนงานบริหารงาน</t>
  </si>
  <si>
    <t>ทั่วไป</t>
  </si>
  <si>
    <t>หมวด</t>
  </si>
  <si>
    <t>ก.  ยุทธศาสตร์จังหวัด ยุทธศาสตร์ที่ 4 ยุทธศาสตร์ด้านการพัฒนาคน ชุมชน และสังคมให้น่าอยู่ เข้มแข็ง ตามปรัชญาเศรษฐกิจพอเพียง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</si>
  <si>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5 การเสริมสร้างธรรมาภิบาลและการบริหารกิจการบ้านเมืองที่ดี</t>
  </si>
  <si>
    <t xml:space="preserve">    6.  ยุทธศาสตร์ด้านการสร้างธรรมาภิบาล การบริหารจัดการบ้านเมืองที่ดี</t>
  </si>
  <si>
    <t xml:space="preserve">        6.1  แผนงานบริหารงานทั่วไป</t>
  </si>
  <si>
    <t>ซุ้มเฉลิมพระ</t>
  </si>
  <si>
    <t>เกียรติ จำนวน</t>
  </si>
  <si>
    <t>2 ซุ้ม</t>
  </si>
  <si>
    <t>และสำนึกในพระ</t>
  </si>
  <si>
    <t>ประชาชนได้</t>
  </si>
  <si>
    <t>แสดงออกถึง</t>
  </si>
  <si>
    <t>แสดงออกถึงความ</t>
  </si>
  <si>
    <t>จงรักภักดีและสำนึก</t>
  </si>
  <si>
    <t>ในพระมหา-</t>
  </si>
  <si>
    <t>กรุณาธิคุณ</t>
  </si>
  <si>
    <t>เพื่อจัดซื้อรถบรรทุก</t>
  </si>
  <si>
    <t>1 คัน</t>
  </si>
  <si>
    <t>2 โครงการ</t>
  </si>
  <si>
    <t>หมู่ที่ 3 ต.ไม้เรียง</t>
  </si>
  <si>
    <t>ก่อสร้างสนามกีฬาฟุตซอล</t>
  </si>
  <si>
    <t>ประกอบในชุดเดียวกัน (2)</t>
  </si>
  <si>
    <t>หมู่ที่ 3, 8 ต.ไม้เรียง</t>
  </si>
  <si>
    <t xml:space="preserve"> - </t>
  </si>
  <si>
    <t xml:space="preserve"> 4 โครงการ</t>
  </si>
  <si>
    <t>1 โครงการ</t>
  </si>
  <si>
    <t>1.1 แผนงานอุตสาหกรรมและการโยธา</t>
  </si>
  <si>
    <t>1.2 แผนงานเคหะและชุมชน</t>
  </si>
  <si>
    <t>2.3 แผนงานบริหารทั่วไป</t>
  </si>
  <si>
    <t xml:space="preserve">       นันทนาการ</t>
  </si>
  <si>
    <t>6.1 แผนงานบริหารงานทั่วไป</t>
  </si>
  <si>
    <t>3.1 แผนงานสาธารณสุข</t>
  </si>
  <si>
    <t>3.2 แผนงานเคหะและชุมชน</t>
  </si>
  <si>
    <t>แบบ ผ.01</t>
  </si>
  <si>
    <t>สนาม</t>
  </si>
  <si>
    <t>สนามฟุตซอล</t>
  </si>
  <si>
    <t>จำนวน 1</t>
  </si>
  <si>
    <t>ตามแบบมาตรฐานกรมส่งเสริม</t>
  </si>
  <si>
    <t>การปกครองท้องถิ่น</t>
  </si>
  <si>
    <t>ท้องถิ่นอย่าง</t>
  </si>
  <si>
    <t>ที่มีมาตรฐาน มั่นคง</t>
  </si>
  <si>
    <t>แข็งแรง ปลอดภัยและ</t>
  </si>
  <si>
    <t>สภาพแวดล้อมที่ดี</t>
  </si>
  <si>
    <t>มั่นคง แข็งแรง</t>
  </si>
  <si>
    <t>ปลอดภัยและ</t>
  </si>
  <si>
    <t>สภาพแวดล้อม</t>
  </si>
  <si>
    <t>ที่ดี</t>
  </si>
  <si>
    <t>เพื่อให้การจัด</t>
  </si>
  <si>
    <t>เก็บขยะมี</t>
  </si>
  <si>
    <t>ประสิทธิภาพ</t>
  </si>
  <si>
    <t>เพื่อให้การจัดเก็บขยะ</t>
  </si>
  <si>
    <t>มีประสิทธิภาพ</t>
  </si>
  <si>
    <t>ครุภัณฑ์สำนักงาน</t>
  </si>
  <si>
    <t>ซุ้มเฉลิมพระเกียรติ ร.10</t>
  </si>
  <si>
    <t xml:space="preserve">(แบบคร่อมถนน) </t>
  </si>
  <si>
    <t>ขนาดไม่น้อยกว่า (สูง 5.25 ม.</t>
  </si>
  <si>
    <t>ราคาตามท้องตลาด</t>
  </si>
  <si>
    <t>จุดติดตั้ง</t>
  </si>
  <si>
    <t>2.ลานหินเกร็ด</t>
  </si>
  <si>
    <t>1.หน้าสำนักงานเทศบาลฯ</t>
  </si>
  <si>
    <t xml:space="preserve">จำนวน 2 ซุ้ม  </t>
  </si>
  <si>
    <t>1  รายการ</t>
  </si>
  <si>
    <t>กว้าง 3.30 ม.) พร้อมติดตั้ง</t>
  </si>
  <si>
    <t xml:space="preserve">ไม่น้อยกว่า 8 เมตร  </t>
  </si>
  <si>
    <t xml:space="preserve">จำนวน 2 ซุ้ม </t>
  </si>
  <si>
    <t xml:space="preserve">ติดตั้งซุ้มเฉลิมพระเกียรติ </t>
  </si>
  <si>
    <t>แบบคร่อมถนน)  ขนาดกว้าง</t>
  </si>
  <si>
    <t xml:space="preserve">แหลมทอง </t>
  </si>
  <si>
    <t>จำนวน 42 ชุด พร้อมอุปกรณ์</t>
  </si>
  <si>
    <t>ประกอบติดตั้งครบชุด</t>
  </si>
  <si>
    <t>จำนวน 43 ชุด พร้อมอุปกรณ์</t>
  </si>
  <si>
    <t>จำนวน  34 ชุด พร้อม</t>
  </si>
  <si>
    <t>อุปกรณ์ประกอบติดตั้งครบชุด</t>
  </si>
  <si>
    <t>จำนวน  20 ชุด พร้อม</t>
  </si>
  <si>
    <t>จุดที่ติดตั้ง หมู่ที่ 3</t>
  </si>
  <si>
    <t>ถนนสายทานพอ-นาเขลียง</t>
  </si>
  <si>
    <t>หมู่ที่ 8 ถนนสายทานพอ-</t>
  </si>
  <si>
    <t>ฉวาง</t>
  </si>
  <si>
    <t>ยาว 44 เมตร พร้อมรั้ว</t>
  </si>
  <si>
    <t xml:space="preserve">ขนาดไม่เกิน  50 คน  </t>
  </si>
  <si>
    <t>(สถ.ศพด.1) แบบไม่ตอกเข็ม</t>
  </si>
  <si>
    <t>ขนาดกว้าง 24 ม. ยาว</t>
  </si>
  <si>
    <t>44 ม. พร้อมติดตั้งรั้ว</t>
  </si>
  <si>
    <t>แบบ ผ.02/2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</si>
</sst>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b/>
      <sz val="10"/>
      <color theme="1"/>
      <name val="TH SarabunIT๙"/>
      <family val="2"/>
    </font>
    <font>
      <b/>
      <sz val="13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  <charset val="222"/>
    </font>
    <font>
      <b/>
      <sz val="12"/>
      <color theme="1"/>
      <name val="TH SarabunIT๙"/>
      <family val="2"/>
    </font>
    <font>
      <sz val="2"/>
      <color theme="1"/>
      <name val="TH SarabunIT๙"/>
      <family val="2"/>
    </font>
    <font>
      <b/>
      <i/>
      <sz val="14"/>
      <color theme="1"/>
      <name val="TH SarabunIT๙"/>
      <family val="2"/>
    </font>
    <font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2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/>
    <xf numFmtId="0" fontId="5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87" fontId="2" fillId="0" borderId="6" xfId="1" applyNumberFormat="1" applyFont="1" applyBorder="1"/>
    <xf numFmtId="0" fontId="5" fillId="0" borderId="6" xfId="0" applyFont="1" applyBorder="1"/>
    <xf numFmtId="187" fontId="3" fillId="0" borderId="6" xfId="1" applyNumberFormat="1" applyFont="1" applyBorder="1" applyAlignment="1">
      <alignment horizontal="center"/>
    </xf>
    <xf numFmtId="0" fontId="2" fillId="0" borderId="7" xfId="0" applyFont="1" applyBorder="1"/>
    <xf numFmtId="187" fontId="6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right" textRotation="180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187" fontId="3" fillId="0" borderId="9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10" xfId="0" applyFont="1" applyBorder="1" applyAlignment="1">
      <alignment horizontal="center"/>
    </xf>
    <xf numFmtId="0" fontId="3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41" fontId="2" fillId="0" borderId="6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43" fontId="2" fillId="0" borderId="6" xfId="1" applyFont="1" applyBorder="1" applyAlignment="1">
      <alignment horizontal="right"/>
    </xf>
    <xf numFmtId="1" fontId="3" fillId="0" borderId="1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3" fontId="3" fillId="0" borderId="2" xfId="1" applyFont="1" applyBorder="1" applyAlignment="1">
      <alignment horizontal="center"/>
    </xf>
    <xf numFmtId="187" fontId="3" fillId="0" borderId="2" xfId="0" applyNumberFormat="1" applyFont="1" applyBorder="1"/>
    <xf numFmtId="187" fontId="3" fillId="0" borderId="2" xfId="1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43" fontId="3" fillId="0" borderId="6" xfId="1" applyFont="1" applyBorder="1" applyAlignment="1">
      <alignment horizontal="center"/>
    </xf>
    <xf numFmtId="187" fontId="3" fillId="0" borderId="6" xfId="0" applyNumberFormat="1" applyFont="1" applyBorder="1"/>
    <xf numFmtId="43" fontId="3" fillId="0" borderId="1" xfId="1" applyFont="1" applyBorder="1" applyAlignment="1">
      <alignment horizontal="right"/>
    </xf>
    <xf numFmtId="187" fontId="3" fillId="0" borderId="1" xfId="1" applyNumberFormat="1" applyFont="1" applyBorder="1" applyAlignment="1">
      <alignment horizontal="right"/>
    </xf>
    <xf numFmtId="0" fontId="3" fillId="0" borderId="2" xfId="0" applyFont="1" applyBorder="1"/>
    <xf numFmtId="0" fontId="2" fillId="0" borderId="1" xfId="0" applyFont="1" applyBorder="1" applyAlignment="1">
      <alignment horizontal="right"/>
    </xf>
    <xf numFmtId="1" fontId="8" fillId="0" borderId="0" xfId="0" applyNumberFormat="1" applyFont="1" applyAlignment="1">
      <alignment horizontal="right" textRotation="180"/>
    </xf>
    <xf numFmtId="0" fontId="8" fillId="0" borderId="0" xfId="0" applyFont="1" applyAlignment="1">
      <alignment horizontal="right" textRotation="180"/>
    </xf>
    <xf numFmtId="0" fontId="0" fillId="0" borderId="6" xfId="0" applyBorder="1"/>
    <xf numFmtId="0" fontId="0" fillId="0" borderId="7" xfId="0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2" xfId="0" applyNumberFormat="1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187" fontId="12" fillId="0" borderId="0" xfId="1" applyNumberFormat="1" applyFont="1"/>
    <xf numFmtId="187" fontId="9" fillId="0" borderId="0" xfId="1" applyNumberFormat="1" applyFont="1"/>
    <xf numFmtId="0" fontId="13" fillId="0" borderId="0" xfId="0" applyFont="1"/>
    <xf numFmtId="0" fontId="14" fillId="0" borderId="0" xfId="0" applyFont="1"/>
    <xf numFmtId="187" fontId="10" fillId="0" borderId="2" xfId="1" applyNumberFormat="1" applyFont="1" applyBorder="1"/>
    <xf numFmtId="187" fontId="10" fillId="0" borderId="6" xfId="1" applyNumberFormat="1" applyFont="1" applyBorder="1"/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/>
    <xf numFmtId="187" fontId="6" fillId="0" borderId="1" xfId="0" applyNumberFormat="1" applyFont="1" applyBorder="1"/>
    <xf numFmtId="187" fontId="18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87" fontId="18" fillId="0" borderId="1" xfId="0" applyNumberFormat="1" applyFont="1" applyBorder="1" applyAlignment="1">
      <alignment horizontal="center"/>
    </xf>
    <xf numFmtId="187" fontId="3" fillId="0" borderId="1" xfId="0" applyNumberFormat="1" applyFont="1" applyBorder="1"/>
    <xf numFmtId="0" fontId="2" fillId="0" borderId="6" xfId="0" applyFont="1" applyBorder="1" applyAlignment="1">
      <alignment horizontal="left"/>
    </xf>
    <xf numFmtId="3" fontId="2" fillId="0" borderId="6" xfId="0" applyNumberFormat="1" applyFont="1" applyBorder="1"/>
    <xf numFmtId="3" fontId="2" fillId="0" borderId="1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187" fontId="2" fillId="0" borderId="7" xfId="1" applyNumberFormat="1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41" fontId="2" fillId="0" borderId="6" xfId="1" applyNumberFormat="1" applyFont="1" applyBorder="1" applyAlignment="1">
      <alignment horizontal="center"/>
    </xf>
    <xf numFmtId="187" fontId="4" fillId="0" borderId="6" xfId="0" applyNumberFormat="1" applyFont="1" applyBorder="1"/>
    <xf numFmtId="3" fontId="18" fillId="0" borderId="1" xfId="0" applyNumberFormat="1" applyFont="1" applyBorder="1" applyAlignment="1">
      <alignment horizontal="right"/>
    </xf>
    <xf numFmtId="41" fontId="3" fillId="0" borderId="1" xfId="1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188" fontId="2" fillId="0" borderId="6" xfId="1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187" fontId="19" fillId="0" borderId="6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41" fontId="2" fillId="0" borderId="6" xfId="0" applyNumberFormat="1" applyFont="1" applyBorder="1" applyAlignment="1">
      <alignment horizontal="center"/>
    </xf>
    <xf numFmtId="187" fontId="4" fillId="0" borderId="6" xfId="1" applyNumberFormat="1" applyFont="1" applyBorder="1" applyAlignment="1">
      <alignment horizontal="center"/>
    </xf>
    <xf numFmtId="187" fontId="7" fillId="0" borderId="1" xfId="1" applyNumberFormat="1" applyFont="1" applyBorder="1" applyAlignment="1">
      <alignment horizontal="right"/>
    </xf>
    <xf numFmtId="187" fontId="3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 textRotation="180"/>
    </xf>
    <xf numFmtId="0" fontId="2" fillId="0" borderId="0" xfId="0" applyFont="1" applyBorder="1" applyAlignment="1">
      <alignment horizontal="right" textRotation="180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8" fontId="20" fillId="0" borderId="1" xfId="1" applyNumberFormat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187" fontId="3" fillId="0" borderId="6" xfId="0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1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590550</xdr:colOff>
      <xdr:row>2</xdr:row>
      <xdr:rowOff>85725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E42F66-0D3D-4257-8363-DEFABE6EC4B0}"/>
            </a:ext>
          </a:extLst>
        </xdr:cNvPr>
        <xdr:cNvSpPr txBox="1"/>
      </xdr:nvSpPr>
      <xdr:spPr>
        <a:xfrm>
          <a:off x="9677400" y="600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590550</xdr:colOff>
      <xdr:row>49</xdr:row>
      <xdr:rowOff>0</xdr:rowOff>
    </xdr:from>
    <xdr:ext cx="184731" cy="262572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E4F52D1B-3B34-49DD-AB00-8354CF767766}"/>
            </a:ext>
          </a:extLst>
        </xdr:cNvPr>
        <xdr:cNvSpPr txBox="1"/>
      </xdr:nvSpPr>
      <xdr:spPr>
        <a:xfrm>
          <a:off x="9677400" y="121253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590550</xdr:colOff>
      <xdr:row>2</xdr:row>
      <xdr:rowOff>85725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C8C89E-1D4E-43F2-887E-645FF0AB26EB}"/>
            </a:ext>
          </a:extLst>
        </xdr:cNvPr>
        <xdr:cNvSpPr txBox="1"/>
      </xdr:nvSpPr>
      <xdr:spPr>
        <a:xfrm>
          <a:off x="9677400" y="600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590550</xdr:colOff>
      <xdr:row>49</xdr:row>
      <xdr:rowOff>0</xdr:rowOff>
    </xdr:from>
    <xdr:ext cx="184731" cy="262572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CD61A6B4-550F-4DA0-ADF8-DBD53C3D1D0E}"/>
            </a:ext>
          </a:extLst>
        </xdr:cNvPr>
        <xdr:cNvSpPr txBox="1"/>
      </xdr:nvSpPr>
      <xdr:spPr>
        <a:xfrm>
          <a:off x="9677400" y="12649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520F-315A-4235-A5A1-67C5EB8C21AB}">
  <dimension ref="A1:N59"/>
  <sheetViews>
    <sheetView topLeftCell="A7" workbookViewId="0">
      <selection activeCell="B25" sqref="B25"/>
    </sheetView>
  </sheetViews>
  <sheetFormatPr defaultRowHeight="20.25" x14ac:dyDescent="0.3"/>
  <cols>
    <col min="1" max="1" width="27.125" style="38" customWidth="1"/>
    <col min="2" max="2" width="5.5" style="38" customWidth="1"/>
    <col min="3" max="3" width="12.625" style="38" customWidth="1"/>
    <col min="4" max="4" width="5.125" style="38" customWidth="1"/>
    <col min="5" max="5" width="12.625" style="38" customWidth="1"/>
    <col min="6" max="6" width="5.125" style="38" customWidth="1"/>
    <col min="7" max="7" width="12.625" style="38" customWidth="1"/>
    <col min="8" max="8" width="5.125" style="38" customWidth="1"/>
    <col min="9" max="9" width="12.625" style="38" customWidth="1"/>
    <col min="10" max="10" width="5.125" style="38" customWidth="1"/>
    <col min="11" max="11" width="12.625" style="38" customWidth="1"/>
    <col min="12" max="12" width="5.125" style="38" customWidth="1"/>
    <col min="13" max="13" width="12.625" style="38" customWidth="1"/>
    <col min="14" max="16384" width="9" style="38"/>
  </cols>
  <sheetData>
    <row r="1" spans="1:13" x14ac:dyDescent="0.3">
      <c r="A1" s="37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3" t="s">
        <v>213</v>
      </c>
    </row>
    <row r="2" spans="1:13" x14ac:dyDescent="0.3">
      <c r="A2" s="126" t="s">
        <v>94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3">
      <c r="A3" s="126" t="s">
        <v>95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x14ac:dyDescent="0.3">
      <c r="A4" s="126" t="s">
        <v>115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 x14ac:dyDescent="0.3">
      <c r="A5" s="127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s="2" customFormat="1" ht="18.75" x14ac:dyDescent="0.3">
      <c r="A6" s="8" t="s">
        <v>96</v>
      </c>
      <c r="B6" s="125" t="s">
        <v>97</v>
      </c>
      <c r="C6" s="125"/>
      <c r="D6" s="125" t="s">
        <v>98</v>
      </c>
      <c r="E6" s="125"/>
      <c r="F6" s="125" t="s">
        <v>99</v>
      </c>
      <c r="G6" s="125"/>
      <c r="H6" s="125" t="s">
        <v>100</v>
      </c>
      <c r="I6" s="125"/>
      <c r="J6" s="125" t="s">
        <v>101</v>
      </c>
      <c r="K6" s="125"/>
      <c r="L6" s="125" t="s">
        <v>102</v>
      </c>
      <c r="M6" s="125"/>
    </row>
    <row r="7" spans="1:13" s="2" customFormat="1" ht="18.75" x14ac:dyDescent="0.3">
      <c r="A7" s="20"/>
      <c r="B7" s="114" t="s">
        <v>103</v>
      </c>
      <c r="C7" s="15" t="s">
        <v>14</v>
      </c>
      <c r="D7" s="114" t="s">
        <v>103</v>
      </c>
      <c r="E7" s="15" t="s">
        <v>14</v>
      </c>
      <c r="F7" s="114" t="s">
        <v>103</v>
      </c>
      <c r="G7" s="15" t="s">
        <v>14</v>
      </c>
      <c r="H7" s="114" t="s">
        <v>103</v>
      </c>
      <c r="I7" s="15" t="s">
        <v>14</v>
      </c>
      <c r="J7" s="114" t="s">
        <v>103</v>
      </c>
      <c r="K7" s="15" t="s">
        <v>14</v>
      </c>
      <c r="L7" s="114" t="s">
        <v>103</v>
      </c>
      <c r="M7" s="15" t="s">
        <v>14</v>
      </c>
    </row>
    <row r="8" spans="1:13" s="2" customFormat="1" ht="18.75" x14ac:dyDescent="0.3">
      <c r="A8" s="24"/>
      <c r="B8" s="115" t="s">
        <v>11</v>
      </c>
      <c r="C8" s="28" t="s">
        <v>22</v>
      </c>
      <c r="D8" s="115" t="s">
        <v>11</v>
      </c>
      <c r="E8" s="28" t="s">
        <v>22</v>
      </c>
      <c r="F8" s="115" t="s">
        <v>11</v>
      </c>
      <c r="G8" s="28" t="s">
        <v>22</v>
      </c>
      <c r="H8" s="115" t="s">
        <v>11</v>
      </c>
      <c r="I8" s="28" t="s">
        <v>22</v>
      </c>
      <c r="J8" s="115" t="s">
        <v>11</v>
      </c>
      <c r="K8" s="28" t="s">
        <v>22</v>
      </c>
      <c r="L8" s="115" t="s">
        <v>11</v>
      </c>
      <c r="M8" s="28" t="s">
        <v>22</v>
      </c>
    </row>
    <row r="9" spans="1:13" s="2" customFormat="1" ht="18.75" x14ac:dyDescent="0.3">
      <c r="A9" s="10" t="s">
        <v>104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2" customFormat="1" ht="18.75" x14ac:dyDescent="0.3">
      <c r="A10" s="20" t="s">
        <v>206</v>
      </c>
      <c r="B10" s="40">
        <v>2</v>
      </c>
      <c r="C10" s="41">
        <v>11916600</v>
      </c>
      <c r="D10" s="40">
        <v>2</v>
      </c>
      <c r="E10" s="41">
        <f>C10</f>
        <v>11916600</v>
      </c>
      <c r="F10" s="40">
        <v>2</v>
      </c>
      <c r="G10" s="41">
        <f>E10</f>
        <v>11916600</v>
      </c>
      <c r="H10" s="40">
        <v>2</v>
      </c>
      <c r="I10" s="41">
        <f>G10</f>
        <v>11916600</v>
      </c>
      <c r="J10" s="41">
        <v>2</v>
      </c>
      <c r="K10" s="41">
        <f>I10</f>
        <v>11916600</v>
      </c>
      <c r="L10" s="41">
        <f>J10+H10+F10+D10+B10</f>
        <v>10</v>
      </c>
      <c r="M10" s="41">
        <f>K10+I10+G10+E10+C10</f>
        <v>59583000</v>
      </c>
    </row>
    <row r="11" spans="1:13" s="2" customFormat="1" ht="18.75" x14ac:dyDescent="0.3">
      <c r="A11" s="20" t="s">
        <v>207</v>
      </c>
      <c r="B11" s="40" t="s">
        <v>28</v>
      </c>
      <c r="C11" s="42" t="s">
        <v>28</v>
      </c>
      <c r="D11" s="42" t="s">
        <v>28</v>
      </c>
      <c r="E11" s="42" t="s">
        <v>28</v>
      </c>
      <c r="F11" s="41" t="s">
        <v>28</v>
      </c>
      <c r="G11" s="41" t="s">
        <v>28</v>
      </c>
      <c r="H11" s="41" t="s">
        <v>28</v>
      </c>
      <c r="I11" s="41" t="s">
        <v>28</v>
      </c>
      <c r="J11" s="41" t="s">
        <v>28</v>
      </c>
      <c r="K11" s="41" t="s">
        <v>28</v>
      </c>
      <c r="L11" s="41" t="s">
        <v>28</v>
      </c>
      <c r="M11" s="41" t="s">
        <v>28</v>
      </c>
    </row>
    <row r="12" spans="1:13" s="2" customFormat="1" ht="18.75" x14ac:dyDescent="0.3">
      <c r="A12" s="73" t="s">
        <v>45</v>
      </c>
      <c r="B12" s="43">
        <f t="shared" ref="B12:K12" si="0">B10</f>
        <v>2</v>
      </c>
      <c r="C12" s="44">
        <f t="shared" si="0"/>
        <v>11916600</v>
      </c>
      <c r="D12" s="44">
        <f t="shared" si="0"/>
        <v>2</v>
      </c>
      <c r="E12" s="44">
        <f t="shared" si="0"/>
        <v>11916600</v>
      </c>
      <c r="F12" s="43">
        <f t="shared" si="0"/>
        <v>2</v>
      </c>
      <c r="G12" s="105">
        <f t="shared" si="0"/>
        <v>11916600</v>
      </c>
      <c r="H12" s="43">
        <f t="shared" si="0"/>
        <v>2</v>
      </c>
      <c r="I12" s="45">
        <f t="shared" si="0"/>
        <v>11916600</v>
      </c>
      <c r="J12" s="45">
        <f t="shared" si="0"/>
        <v>2</v>
      </c>
      <c r="K12" s="45">
        <f t="shared" si="0"/>
        <v>11916600</v>
      </c>
      <c r="L12" s="45">
        <f>J12+H12+F12+D12+B12</f>
        <v>10</v>
      </c>
      <c r="M12" s="45">
        <f>K12+I12+G12+E12+C12</f>
        <v>59583000</v>
      </c>
    </row>
    <row r="13" spans="1:13" s="2" customFormat="1" ht="18.75" x14ac:dyDescent="0.3">
      <c r="A13" s="46" t="s">
        <v>105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s="2" customFormat="1" ht="18.75" x14ac:dyDescent="0.3">
      <c r="A14" s="10" t="s">
        <v>106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3" s="2" customFormat="1" ht="18.75" x14ac:dyDescent="0.3">
      <c r="A15" s="20" t="s">
        <v>114</v>
      </c>
      <c r="B15" s="40" t="s">
        <v>28</v>
      </c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0" t="s">
        <v>28</v>
      </c>
    </row>
    <row r="16" spans="1:13" s="2" customFormat="1" ht="18.75" x14ac:dyDescent="0.3">
      <c r="A16" s="92" t="s">
        <v>107</v>
      </c>
      <c r="B16" s="48">
        <v>3</v>
      </c>
      <c r="C16" s="49">
        <v>10934000</v>
      </c>
      <c r="D16" s="48">
        <v>3</v>
      </c>
      <c r="E16" s="49">
        <f>C16</f>
        <v>10934000</v>
      </c>
      <c r="F16" s="40">
        <v>3</v>
      </c>
      <c r="G16" s="49">
        <f>E16</f>
        <v>10934000</v>
      </c>
      <c r="H16" s="49">
        <v>3</v>
      </c>
      <c r="I16" s="49">
        <f>G16</f>
        <v>10934000</v>
      </c>
      <c r="J16" s="40">
        <v>3</v>
      </c>
      <c r="K16" s="49">
        <f>I16</f>
        <v>10934000</v>
      </c>
      <c r="L16" s="50">
        <f>J16+H16+F16+D16+B16</f>
        <v>15</v>
      </c>
      <c r="M16" s="50">
        <f>K16+I16+G16+E16+C16</f>
        <v>54670000</v>
      </c>
    </row>
    <row r="17" spans="1:14" s="2" customFormat="1" ht="18.75" x14ac:dyDescent="0.3">
      <c r="A17" s="20" t="s">
        <v>209</v>
      </c>
      <c r="B17" s="48"/>
      <c r="C17" s="49"/>
      <c r="D17" s="48"/>
      <c r="E17" s="49"/>
      <c r="F17" s="40"/>
      <c r="G17" s="106"/>
      <c r="H17" s="49"/>
      <c r="I17" s="49"/>
      <c r="J17" s="40"/>
      <c r="K17" s="49"/>
      <c r="L17" s="50"/>
      <c r="M17" s="50"/>
    </row>
    <row r="18" spans="1:14" s="2" customFormat="1" ht="18.75" x14ac:dyDescent="0.3">
      <c r="A18" s="20" t="s">
        <v>208</v>
      </c>
      <c r="B18" s="51" t="s">
        <v>28</v>
      </c>
      <c r="C18" s="49" t="s">
        <v>28</v>
      </c>
      <c r="D18" s="51" t="s">
        <v>28</v>
      </c>
      <c r="E18" s="49" t="s">
        <v>28</v>
      </c>
      <c r="F18" s="40" t="s">
        <v>28</v>
      </c>
      <c r="G18" s="106" t="s">
        <v>28</v>
      </c>
      <c r="H18" s="49" t="s">
        <v>28</v>
      </c>
      <c r="I18" s="49" t="s">
        <v>28</v>
      </c>
      <c r="J18" s="40" t="s">
        <v>28</v>
      </c>
      <c r="K18" s="49" t="s">
        <v>28</v>
      </c>
      <c r="L18" s="50" t="s">
        <v>28</v>
      </c>
      <c r="M18" s="50" t="s">
        <v>28</v>
      </c>
    </row>
    <row r="19" spans="1:14" s="2" customFormat="1" ht="18.75" x14ac:dyDescent="0.3">
      <c r="A19" s="73" t="s">
        <v>45</v>
      </c>
      <c r="B19" s="52">
        <f>B16</f>
        <v>3</v>
      </c>
      <c r="C19" s="45">
        <f>C16</f>
        <v>10934000</v>
      </c>
      <c r="D19" s="53">
        <f>D16</f>
        <v>3</v>
      </c>
      <c r="E19" s="53">
        <f t="shared" ref="E19:L19" si="1">SUM(E16:E18)</f>
        <v>10934000</v>
      </c>
      <c r="F19" s="45">
        <f t="shared" si="1"/>
        <v>3</v>
      </c>
      <c r="G19" s="107">
        <f t="shared" si="1"/>
        <v>10934000</v>
      </c>
      <c r="H19" s="53">
        <f t="shared" si="1"/>
        <v>3</v>
      </c>
      <c r="I19" s="53">
        <f t="shared" si="1"/>
        <v>10934000</v>
      </c>
      <c r="J19" s="45">
        <f t="shared" si="1"/>
        <v>3</v>
      </c>
      <c r="K19" s="53">
        <f t="shared" si="1"/>
        <v>10934000</v>
      </c>
      <c r="L19" s="45">
        <f t="shared" si="1"/>
        <v>15</v>
      </c>
      <c r="M19" s="53">
        <f>M16</f>
        <v>54670000</v>
      </c>
      <c r="N19" s="54"/>
    </row>
    <row r="20" spans="1:14" s="2" customFormat="1" ht="18.75" x14ac:dyDescent="0.3">
      <c r="A20" s="46" t="s">
        <v>108</v>
      </c>
      <c r="B20" s="55"/>
      <c r="C20" s="56"/>
      <c r="D20" s="55"/>
      <c r="E20" s="57"/>
      <c r="F20" s="8"/>
      <c r="G20" s="57"/>
      <c r="H20" s="57"/>
      <c r="I20" s="57"/>
      <c r="J20" s="8"/>
      <c r="K20" s="57"/>
      <c r="L20" s="8"/>
      <c r="M20" s="57"/>
    </row>
    <row r="21" spans="1:14" s="2" customFormat="1" ht="18.75" x14ac:dyDescent="0.3">
      <c r="A21" s="58" t="s">
        <v>109</v>
      </c>
      <c r="B21" s="59"/>
      <c r="C21" s="60"/>
      <c r="D21" s="59"/>
      <c r="E21" s="23"/>
      <c r="F21" s="9"/>
      <c r="G21" s="23"/>
      <c r="H21" s="23"/>
      <c r="I21" s="23"/>
      <c r="J21" s="9"/>
      <c r="K21" s="23"/>
      <c r="L21" s="9"/>
      <c r="M21" s="23"/>
    </row>
    <row r="22" spans="1:14" s="2" customFormat="1" ht="18.75" x14ac:dyDescent="0.3">
      <c r="A22" s="92" t="s">
        <v>211</v>
      </c>
      <c r="B22" s="117" t="s">
        <v>28</v>
      </c>
      <c r="C22" s="118" t="s">
        <v>28</v>
      </c>
      <c r="D22" s="117" t="s">
        <v>28</v>
      </c>
      <c r="E22" s="119" t="s">
        <v>28</v>
      </c>
      <c r="F22" s="120" t="s">
        <v>28</v>
      </c>
      <c r="G22" s="119" t="s">
        <v>28</v>
      </c>
      <c r="H22" s="119" t="s">
        <v>28</v>
      </c>
      <c r="I22" s="119" t="s">
        <v>28</v>
      </c>
      <c r="J22" s="120" t="s">
        <v>28</v>
      </c>
      <c r="K22" s="119" t="s">
        <v>28</v>
      </c>
      <c r="L22" s="120" t="s">
        <v>28</v>
      </c>
      <c r="M22" s="119" t="s">
        <v>28</v>
      </c>
    </row>
    <row r="23" spans="1:14" s="2" customFormat="1" ht="18.75" x14ac:dyDescent="0.3">
      <c r="A23" s="92" t="s">
        <v>212</v>
      </c>
      <c r="B23" s="99">
        <v>1</v>
      </c>
      <c r="C23" s="100">
        <v>2500000</v>
      </c>
      <c r="D23" s="104">
        <v>1</v>
      </c>
      <c r="E23" s="96">
        <f>C23</f>
        <v>2500000</v>
      </c>
      <c r="F23" s="40">
        <v>1</v>
      </c>
      <c r="G23" s="96">
        <f>E23</f>
        <v>2500000</v>
      </c>
      <c r="H23" s="109">
        <v>1</v>
      </c>
      <c r="I23" s="96">
        <f>G23</f>
        <v>2500000</v>
      </c>
      <c r="J23" s="40">
        <v>1</v>
      </c>
      <c r="K23" s="96">
        <f>I23</f>
        <v>2500000</v>
      </c>
      <c r="L23" s="108">
        <f>B23+D23+F23+H23+J23</f>
        <v>5</v>
      </c>
      <c r="M23" s="109">
        <f>C23+E23+G23+I23+K23</f>
        <v>12500000</v>
      </c>
    </row>
    <row r="24" spans="1:14" s="2" customFormat="1" ht="18.75" x14ac:dyDescent="0.3">
      <c r="A24" s="73" t="s">
        <v>45</v>
      </c>
      <c r="B24" s="102">
        <f>B23</f>
        <v>1</v>
      </c>
      <c r="C24" s="116">
        <f>C23</f>
        <v>2500000</v>
      </c>
      <c r="D24" s="102">
        <f>D23</f>
        <v>1</v>
      </c>
      <c r="E24" s="102">
        <f>E23</f>
        <v>2500000</v>
      </c>
      <c r="F24" s="43">
        <v>1</v>
      </c>
      <c r="G24" s="62">
        <f t="shared" ref="G24:M24" si="2">G23</f>
        <v>2500000</v>
      </c>
      <c r="H24" s="62">
        <f t="shared" si="2"/>
        <v>1</v>
      </c>
      <c r="I24" s="62">
        <f t="shared" si="2"/>
        <v>2500000</v>
      </c>
      <c r="J24" s="43">
        <f t="shared" si="2"/>
        <v>1</v>
      </c>
      <c r="K24" s="62">
        <f t="shared" si="2"/>
        <v>2500000</v>
      </c>
      <c r="L24" s="103">
        <f t="shared" si="2"/>
        <v>5</v>
      </c>
      <c r="M24" s="110">
        <f t="shared" si="2"/>
        <v>12500000</v>
      </c>
    </row>
    <row r="25" spans="1:14" s="2" customFormat="1" ht="18.75" x14ac:dyDescent="0.3">
      <c r="A25" s="7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26">
        <v>9</v>
      </c>
    </row>
    <row r="26" spans="1:14" s="2" customFormat="1" ht="18.75" x14ac:dyDescent="0.3">
      <c r="M26" s="26"/>
    </row>
    <row r="27" spans="1:14" s="2" customFormat="1" ht="18.75" x14ac:dyDescent="0.3">
      <c r="M27" s="26"/>
    </row>
    <row r="28" spans="1:14" s="2" customFormat="1" ht="18.75" x14ac:dyDescent="0.3">
      <c r="M28" s="26"/>
    </row>
    <row r="29" spans="1:14" s="2" customFormat="1" ht="18.75" x14ac:dyDescent="0.3">
      <c r="M29" s="26"/>
    </row>
    <row r="30" spans="1:14" s="2" customFormat="1" ht="18.75" x14ac:dyDescent="0.3"/>
    <row r="31" spans="1:14" s="2" customFormat="1" ht="18.75" x14ac:dyDescent="0.3">
      <c r="A31" s="8" t="s">
        <v>96</v>
      </c>
      <c r="B31" s="125" t="s">
        <v>97</v>
      </c>
      <c r="C31" s="125"/>
      <c r="D31" s="125" t="s">
        <v>98</v>
      </c>
      <c r="E31" s="125"/>
      <c r="F31" s="125" t="s">
        <v>99</v>
      </c>
      <c r="G31" s="125"/>
      <c r="H31" s="125" t="s">
        <v>100</v>
      </c>
      <c r="I31" s="125"/>
      <c r="J31" s="125" t="s">
        <v>101</v>
      </c>
      <c r="K31" s="125"/>
      <c r="L31" s="125" t="s">
        <v>102</v>
      </c>
      <c r="M31" s="125"/>
    </row>
    <row r="32" spans="1:14" x14ac:dyDescent="0.3">
      <c r="A32" s="20"/>
      <c r="B32" s="114" t="s">
        <v>103</v>
      </c>
      <c r="C32" s="15" t="s">
        <v>14</v>
      </c>
      <c r="D32" s="114" t="s">
        <v>103</v>
      </c>
      <c r="E32" s="15" t="s">
        <v>14</v>
      </c>
      <c r="F32" s="114" t="s">
        <v>103</v>
      </c>
      <c r="G32" s="15" t="s">
        <v>14</v>
      </c>
      <c r="H32" s="114" t="s">
        <v>103</v>
      </c>
      <c r="I32" s="15" t="s">
        <v>14</v>
      </c>
      <c r="J32" s="114" t="s">
        <v>103</v>
      </c>
      <c r="K32" s="15" t="s">
        <v>14</v>
      </c>
      <c r="L32" s="114" t="s">
        <v>103</v>
      </c>
      <c r="M32" s="15" t="s">
        <v>14</v>
      </c>
    </row>
    <row r="33" spans="1:13" x14ac:dyDescent="0.3">
      <c r="A33" s="24"/>
      <c r="B33" s="115" t="s">
        <v>11</v>
      </c>
      <c r="C33" s="28" t="s">
        <v>22</v>
      </c>
      <c r="D33" s="115" t="s">
        <v>11</v>
      </c>
      <c r="E33" s="28" t="s">
        <v>22</v>
      </c>
      <c r="F33" s="115" t="s">
        <v>11</v>
      </c>
      <c r="G33" s="28" t="s">
        <v>22</v>
      </c>
      <c r="H33" s="115" t="s">
        <v>11</v>
      </c>
      <c r="I33" s="28" t="s">
        <v>22</v>
      </c>
      <c r="J33" s="115" t="s">
        <v>11</v>
      </c>
      <c r="K33" s="28" t="s">
        <v>22</v>
      </c>
      <c r="L33" s="115" t="s">
        <v>11</v>
      </c>
      <c r="M33" s="28" t="s">
        <v>22</v>
      </c>
    </row>
    <row r="34" spans="1:13" x14ac:dyDescent="0.3">
      <c r="A34" s="63" t="s">
        <v>110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6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3">
      <c r="A36" s="73" t="s">
        <v>45</v>
      </c>
      <c r="B36" s="64" t="s">
        <v>28</v>
      </c>
      <c r="C36" s="64" t="s">
        <v>28</v>
      </c>
      <c r="D36" s="64" t="s">
        <v>28</v>
      </c>
      <c r="E36" s="64" t="s">
        <v>28</v>
      </c>
      <c r="F36" s="64" t="s">
        <v>28</v>
      </c>
      <c r="G36" s="64" t="s">
        <v>28</v>
      </c>
      <c r="H36" s="64" t="s">
        <v>28</v>
      </c>
      <c r="I36" s="64" t="s">
        <v>28</v>
      </c>
      <c r="J36" s="64" t="s">
        <v>28</v>
      </c>
      <c r="K36" s="64" t="s">
        <v>28</v>
      </c>
      <c r="L36" s="64" t="s">
        <v>28</v>
      </c>
      <c r="M36" s="64" t="s">
        <v>28</v>
      </c>
    </row>
    <row r="37" spans="1:13" x14ac:dyDescent="0.3">
      <c r="A37" s="63" t="s">
        <v>111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3">
      <c r="A38" s="6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3">
      <c r="A39" s="73" t="s">
        <v>45</v>
      </c>
      <c r="B39" s="43" t="s">
        <v>28</v>
      </c>
      <c r="C39" s="43" t="s">
        <v>28</v>
      </c>
      <c r="D39" s="43" t="s">
        <v>28</v>
      </c>
      <c r="E39" s="45" t="s">
        <v>28</v>
      </c>
      <c r="F39" s="43" t="s">
        <v>28</v>
      </c>
      <c r="G39" s="45" t="s">
        <v>28</v>
      </c>
      <c r="H39" s="43" t="s">
        <v>28</v>
      </c>
      <c r="I39" s="45" t="s">
        <v>28</v>
      </c>
      <c r="J39" s="43" t="s">
        <v>28</v>
      </c>
      <c r="K39" s="45" t="s">
        <v>28</v>
      </c>
      <c r="L39" s="43" t="s">
        <v>28</v>
      </c>
      <c r="M39" s="45" t="s">
        <v>28</v>
      </c>
    </row>
    <row r="40" spans="1:13" x14ac:dyDescent="0.3">
      <c r="A40" s="10" t="s">
        <v>112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3">
      <c r="A41" s="1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x14ac:dyDescent="0.3">
      <c r="A42" s="73" t="s">
        <v>45</v>
      </c>
      <c r="B42" s="64" t="s">
        <v>28</v>
      </c>
      <c r="C42" s="64" t="s">
        <v>28</v>
      </c>
      <c r="D42" s="64" t="s">
        <v>28</v>
      </c>
      <c r="E42" s="64" t="s">
        <v>28</v>
      </c>
      <c r="F42" s="64" t="s">
        <v>28</v>
      </c>
      <c r="G42" s="64" t="s">
        <v>28</v>
      </c>
      <c r="H42" s="64" t="s">
        <v>28</v>
      </c>
      <c r="I42" s="64" t="s">
        <v>28</v>
      </c>
      <c r="J42" s="64" t="s">
        <v>28</v>
      </c>
      <c r="K42" s="64" t="s">
        <v>28</v>
      </c>
      <c r="L42" s="64" t="s">
        <v>28</v>
      </c>
      <c r="M42" s="64" t="s">
        <v>28</v>
      </c>
    </row>
    <row r="43" spans="1:13" x14ac:dyDescent="0.3">
      <c r="A43" s="73" t="s">
        <v>113</v>
      </c>
      <c r="B43" s="103">
        <f>B12+B19+B24</f>
        <v>6</v>
      </c>
      <c r="C43" s="45">
        <f>C12+C19+C24</f>
        <v>25350600</v>
      </c>
      <c r="D43" s="103">
        <f>D12+D19+D24</f>
        <v>6</v>
      </c>
      <c r="E43" s="45">
        <f>E12+E19+E24</f>
        <v>25350600</v>
      </c>
      <c r="F43" s="45">
        <f>F12+F19+F24</f>
        <v>6</v>
      </c>
      <c r="G43" s="45">
        <f>G12++G19+G24</f>
        <v>25350600</v>
      </c>
      <c r="H43" s="111">
        <f t="shared" ref="H43:M43" si="3">H12+H19+H24</f>
        <v>6</v>
      </c>
      <c r="I43" s="45">
        <f t="shared" si="3"/>
        <v>25350600</v>
      </c>
      <c r="J43" s="45">
        <f t="shared" si="3"/>
        <v>6</v>
      </c>
      <c r="K43" s="45">
        <f t="shared" si="3"/>
        <v>25350600</v>
      </c>
      <c r="L43" s="45">
        <f t="shared" si="3"/>
        <v>30</v>
      </c>
      <c r="M43" s="101">
        <f t="shared" si="3"/>
        <v>126753000</v>
      </c>
    </row>
    <row r="49" spans="13:13" ht="21" x14ac:dyDescent="0.3">
      <c r="M49" s="65">
        <v>10</v>
      </c>
    </row>
    <row r="59" spans="13:13" x14ac:dyDescent="0.3">
      <c r="M59" s="66"/>
    </row>
  </sheetData>
  <mergeCells count="16">
    <mergeCell ref="L31:M31"/>
    <mergeCell ref="A2:M2"/>
    <mergeCell ref="A3:M3"/>
    <mergeCell ref="A4:M4"/>
    <mergeCell ref="A5:M5"/>
    <mergeCell ref="B6:C6"/>
    <mergeCell ref="D6:E6"/>
    <mergeCell ref="F6:G6"/>
    <mergeCell ref="H6:I6"/>
    <mergeCell ref="J6:K6"/>
    <mergeCell ref="L6:M6"/>
    <mergeCell ref="B31:C31"/>
    <mergeCell ref="D31:E31"/>
    <mergeCell ref="F31:G31"/>
    <mergeCell ref="H31:I31"/>
    <mergeCell ref="J31:K31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7"/>
  <sheetViews>
    <sheetView topLeftCell="A112" workbookViewId="0">
      <selection activeCell="D38" sqref="D38"/>
    </sheetView>
  </sheetViews>
  <sheetFormatPr defaultRowHeight="14.25" x14ac:dyDescent="0.2"/>
  <cols>
    <col min="1" max="1" width="4.25" customWidth="1"/>
    <col min="2" max="2" width="17.25" customWidth="1"/>
    <col min="3" max="3" width="15.375" customWidth="1"/>
    <col min="4" max="4" width="19.5" customWidth="1"/>
    <col min="5" max="9" width="8.875" customWidth="1"/>
    <col min="10" max="10" width="10.375" customWidth="1"/>
    <col min="11" max="11" width="11.375" customWidth="1"/>
    <col min="12" max="12" width="9.875" customWidth="1"/>
  </cols>
  <sheetData>
    <row r="2" spans="1:12" ht="18.75" x14ac:dyDescent="0.3">
      <c r="A2" s="1"/>
      <c r="B2" s="2"/>
      <c r="C2" s="2"/>
      <c r="D2" s="2"/>
      <c r="E2" s="3"/>
      <c r="F2" s="3"/>
      <c r="G2" s="3"/>
      <c r="H2" s="3"/>
      <c r="I2" s="3"/>
      <c r="J2" s="2"/>
      <c r="K2" s="36"/>
      <c r="L2" s="4" t="s">
        <v>263</v>
      </c>
    </row>
    <row r="3" spans="1:12" ht="18.75" x14ac:dyDescent="0.3">
      <c r="A3" s="5" t="s">
        <v>0</v>
      </c>
      <c r="B3" s="2"/>
      <c r="C3" s="2"/>
      <c r="D3" s="2"/>
      <c r="E3" s="3"/>
      <c r="F3" s="3"/>
      <c r="G3" s="3"/>
      <c r="H3" s="3"/>
      <c r="I3" s="3"/>
      <c r="J3" s="2"/>
      <c r="K3" s="2"/>
      <c r="L3" s="1"/>
    </row>
    <row r="4" spans="1:12" ht="18.75" x14ac:dyDescent="0.3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8.75" x14ac:dyDescent="0.3">
      <c r="A5" s="126" t="s">
        <v>84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8.75" x14ac:dyDescent="0.3">
      <c r="A6" s="126" t="s">
        <v>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8.75" x14ac:dyDescent="0.3">
      <c r="A7" s="126" t="s">
        <v>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8.75" x14ac:dyDescent="0.3">
      <c r="A8" s="1" t="s">
        <v>4</v>
      </c>
      <c r="B8" s="6" t="s">
        <v>5</v>
      </c>
      <c r="C8" s="6"/>
      <c r="D8" s="6"/>
      <c r="E8" s="6"/>
      <c r="F8" s="6"/>
      <c r="G8" s="6"/>
      <c r="H8" s="5"/>
      <c r="I8" s="5"/>
      <c r="J8" s="7"/>
      <c r="K8" s="7"/>
      <c r="L8" s="7"/>
    </row>
    <row r="9" spans="1:12" ht="18.75" x14ac:dyDescent="0.3">
      <c r="A9" s="1" t="s">
        <v>6</v>
      </c>
      <c r="B9" s="6" t="s">
        <v>7</v>
      </c>
      <c r="C9" s="6"/>
      <c r="D9" s="6"/>
      <c r="E9" s="6"/>
      <c r="F9" s="6"/>
      <c r="G9" s="6"/>
      <c r="H9" s="5"/>
      <c r="I9" s="7"/>
      <c r="J9" s="7"/>
      <c r="K9" s="7"/>
      <c r="L9" s="7"/>
    </row>
    <row r="10" spans="1:12" ht="18.75" x14ac:dyDescent="0.3">
      <c r="A10" s="7"/>
      <c r="B10" s="6" t="s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8.75" x14ac:dyDescent="0.3">
      <c r="A11" s="7"/>
      <c r="B11" s="6" t="s">
        <v>9</v>
      </c>
      <c r="C11" s="6"/>
      <c r="D11" s="6"/>
      <c r="E11" s="7"/>
      <c r="F11" s="7"/>
      <c r="G11" s="7"/>
      <c r="H11" s="7"/>
      <c r="I11" s="7"/>
      <c r="J11" s="7"/>
      <c r="K11" s="7"/>
      <c r="L11" s="7"/>
    </row>
    <row r="12" spans="1:12" ht="18.75" x14ac:dyDescent="0.3">
      <c r="A12" s="8" t="s">
        <v>10</v>
      </c>
      <c r="B12" s="8" t="s">
        <v>11</v>
      </c>
      <c r="C12" s="8" t="s">
        <v>12</v>
      </c>
      <c r="D12" s="8" t="s">
        <v>13</v>
      </c>
      <c r="E12" s="128" t="s">
        <v>14</v>
      </c>
      <c r="F12" s="129"/>
      <c r="G12" s="129"/>
      <c r="H12" s="129"/>
      <c r="I12" s="130"/>
      <c r="J12" s="8" t="s">
        <v>15</v>
      </c>
      <c r="K12" s="8" t="s">
        <v>16</v>
      </c>
      <c r="L12" s="8" t="s">
        <v>17</v>
      </c>
    </row>
    <row r="13" spans="1:12" ht="18.75" x14ac:dyDescent="0.3">
      <c r="A13" s="9"/>
      <c r="B13" s="10"/>
      <c r="C13" s="10"/>
      <c r="D13" s="9" t="s">
        <v>18</v>
      </c>
      <c r="E13" s="11">
        <v>2566</v>
      </c>
      <c r="F13" s="11">
        <v>2567</v>
      </c>
      <c r="G13" s="11">
        <v>2568</v>
      </c>
      <c r="H13" s="11">
        <v>2569</v>
      </c>
      <c r="I13" s="11">
        <v>2570</v>
      </c>
      <c r="J13" s="9" t="s">
        <v>19</v>
      </c>
      <c r="K13" s="9" t="s">
        <v>20</v>
      </c>
      <c r="L13" s="9" t="s">
        <v>21</v>
      </c>
    </row>
    <row r="14" spans="1:12" ht="18.75" x14ac:dyDescent="0.3">
      <c r="A14" s="12"/>
      <c r="B14" s="13"/>
      <c r="C14" s="13"/>
      <c r="D14" s="13"/>
      <c r="E14" s="14" t="s">
        <v>22</v>
      </c>
      <c r="F14" s="14" t="s">
        <v>22</v>
      </c>
      <c r="G14" s="14" t="s">
        <v>22</v>
      </c>
      <c r="H14" s="14" t="s">
        <v>22</v>
      </c>
      <c r="I14" s="14" t="s">
        <v>22</v>
      </c>
      <c r="J14" s="12"/>
      <c r="K14" s="12"/>
      <c r="L14" s="12" t="s">
        <v>23</v>
      </c>
    </row>
    <row r="15" spans="1:12" ht="18.75" x14ac:dyDescent="0.3">
      <c r="A15" s="15">
        <v>1</v>
      </c>
      <c r="B15" s="16" t="s">
        <v>24</v>
      </c>
      <c r="C15" s="16" t="s">
        <v>25</v>
      </c>
      <c r="D15" s="16" t="s">
        <v>26</v>
      </c>
      <c r="E15" s="81">
        <v>1950000</v>
      </c>
      <c r="F15" s="81">
        <v>1950000</v>
      </c>
      <c r="G15" s="81">
        <v>1950000</v>
      </c>
      <c r="H15" s="81">
        <v>1950000</v>
      </c>
      <c r="I15" s="81">
        <v>1950000</v>
      </c>
      <c r="J15" s="18" t="s">
        <v>29</v>
      </c>
      <c r="K15" s="16" t="s">
        <v>30</v>
      </c>
      <c r="L15" s="15" t="s">
        <v>31</v>
      </c>
    </row>
    <row r="16" spans="1:12" ht="18.75" x14ac:dyDescent="0.3">
      <c r="A16" s="19"/>
      <c r="B16" s="20" t="s">
        <v>32</v>
      </c>
      <c r="C16" s="20" t="s">
        <v>33</v>
      </c>
      <c r="D16" s="20" t="s">
        <v>34</v>
      </c>
      <c r="E16" s="21"/>
      <c r="F16" s="21"/>
      <c r="G16" s="21"/>
      <c r="H16" s="21"/>
      <c r="I16" s="21"/>
      <c r="J16" s="22" t="s">
        <v>35</v>
      </c>
      <c r="K16" s="20" t="s">
        <v>36</v>
      </c>
      <c r="L16" s="19" t="s">
        <v>37</v>
      </c>
    </row>
    <row r="17" spans="1:12" ht="18.75" x14ac:dyDescent="0.3">
      <c r="A17" s="19"/>
      <c r="B17" s="20" t="s">
        <v>175</v>
      </c>
      <c r="C17" s="20" t="s">
        <v>38</v>
      </c>
      <c r="D17" s="20" t="s">
        <v>39</v>
      </c>
      <c r="E17" s="21"/>
      <c r="F17" s="21"/>
      <c r="G17" s="21"/>
      <c r="H17" s="21"/>
      <c r="I17" s="21"/>
      <c r="J17" s="20" t="s">
        <v>40</v>
      </c>
      <c r="K17" s="20" t="s">
        <v>38</v>
      </c>
      <c r="L17" s="19" t="s">
        <v>41</v>
      </c>
    </row>
    <row r="18" spans="1:12" ht="18.75" x14ac:dyDescent="0.3">
      <c r="A18" s="19"/>
      <c r="B18" s="20"/>
      <c r="C18" s="20" t="s">
        <v>42</v>
      </c>
      <c r="D18" s="20" t="s">
        <v>43</v>
      </c>
      <c r="E18" s="21"/>
      <c r="F18" s="21"/>
      <c r="G18" s="21"/>
      <c r="H18" s="21"/>
      <c r="I18" s="21"/>
      <c r="J18" s="20"/>
      <c r="K18" s="20" t="s">
        <v>42</v>
      </c>
      <c r="L18" s="19"/>
    </row>
    <row r="19" spans="1:12" ht="18.75" x14ac:dyDescent="0.3">
      <c r="A19" s="19"/>
      <c r="B19" s="20"/>
      <c r="C19" s="20"/>
      <c r="D19" s="20" t="s">
        <v>44</v>
      </c>
      <c r="E19" s="21"/>
      <c r="F19" s="21"/>
      <c r="G19" s="21"/>
      <c r="H19" s="21"/>
      <c r="I19" s="21"/>
      <c r="J19" s="20"/>
      <c r="K19" s="20"/>
      <c r="L19" s="19"/>
    </row>
    <row r="20" spans="1:12" ht="18.75" x14ac:dyDescent="0.3">
      <c r="A20" s="19"/>
      <c r="B20" s="20"/>
      <c r="C20" s="20"/>
      <c r="D20" s="20" t="s">
        <v>3</v>
      </c>
      <c r="E20" s="21"/>
      <c r="F20" s="21"/>
      <c r="G20" s="21"/>
      <c r="H20" s="21"/>
      <c r="I20" s="21"/>
      <c r="J20" s="20"/>
      <c r="K20" s="20"/>
      <c r="L20" s="19"/>
    </row>
    <row r="21" spans="1:12" ht="18.75" x14ac:dyDescent="0.3">
      <c r="A21" s="19"/>
      <c r="B21" s="20"/>
      <c r="C21" s="20"/>
      <c r="D21" s="20"/>
      <c r="E21" s="21"/>
      <c r="F21" s="21"/>
      <c r="G21" s="21"/>
      <c r="H21" s="21"/>
      <c r="I21" s="21"/>
      <c r="J21" s="20"/>
      <c r="K21" s="20"/>
      <c r="L21" s="19"/>
    </row>
    <row r="22" spans="1:12" ht="18.75" x14ac:dyDescent="0.3">
      <c r="A22" s="9"/>
      <c r="B22" s="10"/>
      <c r="C22" s="10"/>
      <c r="D22" s="20"/>
      <c r="E22" s="23"/>
      <c r="F22" s="23"/>
      <c r="G22" s="23"/>
      <c r="H22" s="23"/>
      <c r="I22" s="23"/>
      <c r="J22" s="9"/>
      <c r="K22" s="9"/>
      <c r="L22" s="9"/>
    </row>
    <row r="23" spans="1:12" ht="18.75" x14ac:dyDescent="0.3">
      <c r="A23" s="12"/>
      <c r="B23" s="13"/>
      <c r="C23" s="13"/>
      <c r="D23" s="24"/>
      <c r="E23" s="14"/>
      <c r="F23" s="14"/>
      <c r="G23" s="14"/>
      <c r="H23" s="14"/>
      <c r="I23" s="14"/>
      <c r="J23" s="12"/>
      <c r="K23" s="12"/>
      <c r="L23" s="12"/>
    </row>
    <row r="24" spans="1:12" ht="18.75" x14ac:dyDescent="0.3">
      <c r="A24" s="30"/>
      <c r="B24" s="30"/>
      <c r="C24" s="30"/>
      <c r="D24" s="30"/>
      <c r="E24" s="31"/>
      <c r="F24" s="31"/>
      <c r="G24" s="32"/>
      <c r="H24" s="33"/>
      <c r="I24" s="33"/>
      <c r="J24" s="30"/>
      <c r="K24" s="30"/>
      <c r="L24" s="30"/>
    </row>
    <row r="25" spans="1:12" ht="18.75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26">
        <v>11</v>
      </c>
    </row>
    <row r="32" spans="1:12" ht="18.75" x14ac:dyDescent="0.3">
      <c r="A32" s="8" t="s">
        <v>10</v>
      </c>
      <c r="B32" s="8" t="s">
        <v>11</v>
      </c>
      <c r="C32" s="8" t="s">
        <v>12</v>
      </c>
      <c r="D32" s="8" t="s">
        <v>13</v>
      </c>
      <c r="E32" s="128" t="s">
        <v>14</v>
      </c>
      <c r="F32" s="129"/>
      <c r="G32" s="129"/>
      <c r="H32" s="129"/>
      <c r="I32" s="130"/>
      <c r="J32" s="8" t="s">
        <v>15</v>
      </c>
      <c r="K32" s="8" t="s">
        <v>16</v>
      </c>
      <c r="L32" s="8" t="s">
        <v>17</v>
      </c>
    </row>
    <row r="33" spans="1:12" ht="18.75" x14ac:dyDescent="0.3">
      <c r="A33" s="9"/>
      <c r="B33" s="10"/>
      <c r="C33" s="10"/>
      <c r="D33" s="9" t="s">
        <v>18</v>
      </c>
      <c r="E33" s="11">
        <v>2566</v>
      </c>
      <c r="F33" s="11">
        <v>2567</v>
      </c>
      <c r="G33" s="11">
        <v>2568</v>
      </c>
      <c r="H33" s="11">
        <v>2569</v>
      </c>
      <c r="I33" s="11">
        <v>2570</v>
      </c>
      <c r="J33" s="9" t="s">
        <v>19</v>
      </c>
      <c r="K33" s="9" t="s">
        <v>20</v>
      </c>
      <c r="L33" s="9" t="s">
        <v>21</v>
      </c>
    </row>
    <row r="34" spans="1:12" ht="18.75" x14ac:dyDescent="0.3">
      <c r="A34" s="12"/>
      <c r="B34" s="13"/>
      <c r="C34" s="13"/>
      <c r="D34" s="13"/>
      <c r="E34" s="14" t="s">
        <v>22</v>
      </c>
      <c r="F34" s="14" t="s">
        <v>22</v>
      </c>
      <c r="G34" s="14" t="s">
        <v>22</v>
      </c>
      <c r="H34" s="14" t="s">
        <v>22</v>
      </c>
      <c r="I34" s="14" t="s">
        <v>22</v>
      </c>
      <c r="J34" s="12"/>
      <c r="K34" s="12"/>
      <c r="L34" s="12" t="s">
        <v>23</v>
      </c>
    </row>
    <row r="35" spans="1:12" ht="18.75" x14ac:dyDescent="0.3">
      <c r="A35" s="15">
        <v>2</v>
      </c>
      <c r="B35" s="16" t="s">
        <v>134</v>
      </c>
      <c r="C35" s="16" t="s">
        <v>136</v>
      </c>
      <c r="D35" s="16" t="s">
        <v>143</v>
      </c>
      <c r="E35" s="81">
        <v>9966600</v>
      </c>
      <c r="F35" s="81">
        <v>9966600</v>
      </c>
      <c r="G35" s="81">
        <v>9966600</v>
      </c>
      <c r="H35" s="81">
        <v>9966600</v>
      </c>
      <c r="I35" s="81">
        <v>9966600</v>
      </c>
      <c r="J35" s="18" t="s">
        <v>156</v>
      </c>
      <c r="K35" s="69" t="s">
        <v>148</v>
      </c>
      <c r="L35" s="15" t="s">
        <v>31</v>
      </c>
    </row>
    <row r="36" spans="1:12" ht="18.75" x14ac:dyDescent="0.3">
      <c r="A36" s="19"/>
      <c r="B36" s="20" t="s">
        <v>135</v>
      </c>
      <c r="C36" s="20" t="s">
        <v>137</v>
      </c>
      <c r="D36" s="20" t="s">
        <v>135</v>
      </c>
      <c r="E36" s="82"/>
      <c r="F36" s="82"/>
      <c r="G36" s="82"/>
      <c r="H36" s="82"/>
      <c r="I36" s="82"/>
      <c r="J36" s="22" t="s">
        <v>157</v>
      </c>
      <c r="K36" s="69" t="s">
        <v>149</v>
      </c>
      <c r="L36" s="19" t="s">
        <v>37</v>
      </c>
    </row>
    <row r="37" spans="1:12" ht="18.75" x14ac:dyDescent="0.3">
      <c r="A37" s="19"/>
      <c r="B37" s="20" t="s">
        <v>201</v>
      </c>
      <c r="C37" s="20" t="s">
        <v>138</v>
      </c>
      <c r="D37" s="20" t="s">
        <v>144</v>
      </c>
      <c r="E37" s="21"/>
      <c r="F37" s="21"/>
      <c r="G37" s="21"/>
      <c r="H37" s="21"/>
      <c r="I37" s="21"/>
      <c r="J37" s="20" t="s">
        <v>158</v>
      </c>
      <c r="K37" s="70" t="s">
        <v>150</v>
      </c>
      <c r="L37" s="19" t="s">
        <v>41</v>
      </c>
    </row>
    <row r="38" spans="1:12" ht="18.75" x14ac:dyDescent="0.3">
      <c r="A38" s="19"/>
      <c r="B38" s="20" t="s">
        <v>202</v>
      </c>
      <c r="C38" s="20" t="s">
        <v>139</v>
      </c>
      <c r="D38" s="20" t="s">
        <v>145</v>
      </c>
      <c r="E38" s="21"/>
      <c r="F38" s="21"/>
      <c r="G38" s="21"/>
      <c r="H38" s="21"/>
      <c r="I38" s="21"/>
      <c r="J38" s="20" t="s">
        <v>159</v>
      </c>
      <c r="K38" s="70" t="s">
        <v>151</v>
      </c>
      <c r="L38" s="19"/>
    </row>
    <row r="39" spans="1:12" ht="18.75" x14ac:dyDescent="0.3">
      <c r="A39" s="19"/>
      <c r="B39" s="20"/>
      <c r="C39" s="20" t="s">
        <v>140</v>
      </c>
      <c r="D39" s="20" t="s">
        <v>146</v>
      </c>
      <c r="E39" s="21"/>
      <c r="F39" s="21"/>
      <c r="G39" s="21"/>
      <c r="H39" s="21"/>
      <c r="I39" s="21"/>
      <c r="J39" s="20" t="s">
        <v>156</v>
      </c>
      <c r="K39" s="70" t="s">
        <v>152</v>
      </c>
      <c r="L39" s="19"/>
    </row>
    <row r="40" spans="1:12" ht="18.75" x14ac:dyDescent="0.3">
      <c r="A40" s="19"/>
      <c r="B40" s="20"/>
      <c r="C40" s="20" t="s">
        <v>141</v>
      </c>
      <c r="D40" s="20" t="s">
        <v>147</v>
      </c>
      <c r="E40" s="21"/>
      <c r="F40" s="21"/>
      <c r="G40" s="21"/>
      <c r="H40" s="21"/>
      <c r="I40" s="21"/>
      <c r="J40" s="20"/>
      <c r="K40" s="69" t="s">
        <v>153</v>
      </c>
      <c r="L40" s="19"/>
    </row>
    <row r="41" spans="1:12" ht="18.75" x14ac:dyDescent="0.3">
      <c r="A41" s="19"/>
      <c r="B41" s="20"/>
      <c r="C41" s="20" t="s">
        <v>142</v>
      </c>
      <c r="D41" s="20" t="s">
        <v>44</v>
      </c>
      <c r="E41" s="21"/>
      <c r="F41" s="21"/>
      <c r="G41" s="21"/>
      <c r="H41" s="21"/>
      <c r="I41" s="21"/>
      <c r="J41" s="20"/>
      <c r="K41" s="69" t="s">
        <v>154</v>
      </c>
      <c r="L41" s="19"/>
    </row>
    <row r="42" spans="1:12" ht="18.75" x14ac:dyDescent="0.3">
      <c r="A42" s="19"/>
      <c r="B42" s="20"/>
      <c r="C42" s="20"/>
      <c r="D42" s="20" t="s">
        <v>3</v>
      </c>
      <c r="E42" s="21"/>
      <c r="F42" s="21"/>
      <c r="G42" s="21"/>
      <c r="H42" s="21"/>
      <c r="I42" s="21"/>
      <c r="J42" s="20"/>
      <c r="K42" s="69" t="s">
        <v>155</v>
      </c>
      <c r="L42" s="19"/>
    </row>
    <row r="43" spans="1:12" ht="18.75" x14ac:dyDescent="0.3">
      <c r="A43" s="9"/>
      <c r="B43" s="10"/>
      <c r="C43" s="10"/>
      <c r="D43" s="20"/>
      <c r="E43" s="23"/>
      <c r="F43" s="23"/>
      <c r="G43" s="23"/>
      <c r="H43" s="23"/>
      <c r="I43" s="23"/>
      <c r="J43" s="9"/>
      <c r="K43" s="71"/>
      <c r="L43" s="9"/>
    </row>
    <row r="44" spans="1:12" ht="18.75" x14ac:dyDescent="0.3">
      <c r="A44" s="12"/>
      <c r="B44" s="13"/>
      <c r="C44" s="13"/>
      <c r="D44" s="24"/>
      <c r="E44" s="14"/>
      <c r="F44" s="14"/>
      <c r="G44" s="14"/>
      <c r="H44" s="14"/>
      <c r="I44" s="14"/>
      <c r="J44" s="12"/>
      <c r="K44" s="12"/>
      <c r="L44" s="12"/>
    </row>
    <row r="45" spans="1:12" ht="18.75" x14ac:dyDescent="0.3">
      <c r="A45" s="84" t="s">
        <v>45</v>
      </c>
      <c r="B45" s="84" t="s">
        <v>198</v>
      </c>
      <c r="C45" s="85"/>
      <c r="D45" s="85"/>
      <c r="E45" s="86">
        <f>E15+E35</f>
        <v>11916600</v>
      </c>
      <c r="F45" s="86">
        <f t="shared" ref="F45:I45" si="0">F15+F35</f>
        <v>11916600</v>
      </c>
      <c r="G45" s="86">
        <f t="shared" si="0"/>
        <v>11916600</v>
      </c>
      <c r="H45" s="86">
        <f t="shared" si="0"/>
        <v>11916600</v>
      </c>
      <c r="I45" s="86">
        <f t="shared" si="0"/>
        <v>11916600</v>
      </c>
      <c r="J45" s="34"/>
      <c r="K45" s="34"/>
      <c r="L45" s="34"/>
    </row>
    <row r="55" spans="1:12" ht="21" x14ac:dyDescent="0.2">
      <c r="L55" s="26">
        <v>12</v>
      </c>
    </row>
    <row r="60" spans="1:12" ht="18.75" x14ac:dyDescent="0.3">
      <c r="A60" s="1" t="s">
        <v>4</v>
      </c>
      <c r="B60" s="6" t="s">
        <v>47</v>
      </c>
      <c r="C60" s="6"/>
      <c r="D60" s="6"/>
      <c r="E60" s="6"/>
      <c r="F60" s="6"/>
      <c r="G60" s="6"/>
      <c r="H60" s="5"/>
      <c r="I60" s="5"/>
      <c r="J60" s="7"/>
      <c r="K60" s="7"/>
      <c r="L60" s="7"/>
    </row>
    <row r="61" spans="1:12" ht="18.75" x14ac:dyDescent="0.3">
      <c r="A61" s="1" t="s">
        <v>6</v>
      </c>
      <c r="B61" s="6" t="s">
        <v>48</v>
      </c>
      <c r="C61" s="6"/>
      <c r="D61" s="6"/>
      <c r="E61" s="6"/>
      <c r="F61" s="6"/>
      <c r="G61" s="6"/>
      <c r="H61" s="5"/>
      <c r="I61" s="7"/>
      <c r="J61" s="7"/>
      <c r="K61" s="7"/>
      <c r="L61" s="7"/>
    </row>
    <row r="62" spans="1:12" ht="18.75" x14ac:dyDescent="0.3">
      <c r="A62" s="7"/>
      <c r="B62" s="6" t="s">
        <v>49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18.75" x14ac:dyDescent="0.3">
      <c r="A63" s="7"/>
      <c r="B63" s="6" t="s">
        <v>50</v>
      </c>
      <c r="C63" s="6"/>
      <c r="D63" s="6"/>
      <c r="E63" s="7"/>
      <c r="F63" s="7"/>
      <c r="G63" s="7"/>
      <c r="H63" s="7"/>
      <c r="I63" s="7"/>
      <c r="J63" s="7"/>
      <c r="K63" s="7"/>
      <c r="L63" s="7"/>
    </row>
    <row r="64" spans="1:12" ht="18.75" x14ac:dyDescent="0.3">
      <c r="A64" s="8" t="s">
        <v>10</v>
      </c>
      <c r="B64" s="8" t="s">
        <v>11</v>
      </c>
      <c r="C64" s="8" t="s">
        <v>12</v>
      </c>
      <c r="D64" s="8" t="s">
        <v>13</v>
      </c>
      <c r="E64" s="128" t="s">
        <v>14</v>
      </c>
      <c r="F64" s="129"/>
      <c r="G64" s="129"/>
      <c r="H64" s="129"/>
      <c r="I64" s="130"/>
      <c r="J64" s="8" t="s">
        <v>15</v>
      </c>
      <c r="K64" s="8" t="s">
        <v>16</v>
      </c>
      <c r="L64" s="8" t="s">
        <v>17</v>
      </c>
    </row>
    <row r="65" spans="1:12" ht="18.75" x14ac:dyDescent="0.3">
      <c r="A65" s="9"/>
      <c r="B65" s="10"/>
      <c r="C65" s="10"/>
      <c r="D65" s="9" t="s">
        <v>18</v>
      </c>
      <c r="E65" s="11">
        <v>2566</v>
      </c>
      <c r="F65" s="11">
        <v>2567</v>
      </c>
      <c r="G65" s="11">
        <v>2568</v>
      </c>
      <c r="H65" s="11">
        <v>2569</v>
      </c>
      <c r="I65" s="11">
        <v>2570</v>
      </c>
      <c r="J65" s="9" t="s">
        <v>19</v>
      </c>
      <c r="K65" s="9" t="s">
        <v>20</v>
      </c>
      <c r="L65" s="9" t="s">
        <v>21</v>
      </c>
    </row>
    <row r="66" spans="1:12" ht="18.75" x14ac:dyDescent="0.3">
      <c r="A66" s="12"/>
      <c r="B66" s="13"/>
      <c r="C66" s="13"/>
      <c r="D66" s="13"/>
      <c r="E66" s="14" t="s">
        <v>22</v>
      </c>
      <c r="F66" s="14" t="s">
        <v>22</v>
      </c>
      <c r="G66" s="14" t="s">
        <v>22</v>
      </c>
      <c r="H66" s="14" t="s">
        <v>22</v>
      </c>
      <c r="I66" s="14" t="s">
        <v>22</v>
      </c>
      <c r="J66" s="12"/>
      <c r="K66" s="12"/>
      <c r="L66" s="12" t="s">
        <v>23</v>
      </c>
    </row>
    <row r="67" spans="1:12" ht="18.75" x14ac:dyDescent="0.3">
      <c r="A67" s="15">
        <v>1</v>
      </c>
      <c r="B67" s="16" t="s">
        <v>51</v>
      </c>
      <c r="C67" s="16" t="s">
        <v>52</v>
      </c>
      <c r="D67" s="16" t="s">
        <v>51</v>
      </c>
      <c r="E67" s="81">
        <v>4065000</v>
      </c>
      <c r="F67" s="81">
        <v>4065000</v>
      </c>
      <c r="G67" s="81">
        <v>4065000</v>
      </c>
      <c r="H67" s="81">
        <v>4065000</v>
      </c>
      <c r="I67" s="81">
        <v>4065000</v>
      </c>
      <c r="J67" s="16" t="s">
        <v>53</v>
      </c>
      <c r="K67" s="16" t="s">
        <v>54</v>
      </c>
      <c r="L67" s="15" t="s">
        <v>55</v>
      </c>
    </row>
    <row r="68" spans="1:12" ht="18.75" x14ac:dyDescent="0.3">
      <c r="A68" s="19"/>
      <c r="B68" s="20" t="s">
        <v>175</v>
      </c>
      <c r="C68" s="20" t="s">
        <v>56</v>
      </c>
      <c r="D68" s="20" t="s">
        <v>57</v>
      </c>
      <c r="E68" s="21"/>
      <c r="F68" s="21"/>
      <c r="G68" s="21"/>
      <c r="H68" s="21"/>
      <c r="I68" s="21"/>
      <c r="J68" s="20" t="s">
        <v>132</v>
      </c>
      <c r="K68" s="20" t="s">
        <v>58</v>
      </c>
      <c r="L68" s="19" t="s">
        <v>37</v>
      </c>
    </row>
    <row r="69" spans="1:12" ht="18.75" x14ac:dyDescent="0.3">
      <c r="A69" s="19"/>
      <c r="B69" s="20"/>
      <c r="C69" s="20" t="s">
        <v>59</v>
      </c>
      <c r="D69" s="20" t="s">
        <v>258</v>
      </c>
      <c r="E69" s="21"/>
      <c r="F69" s="21"/>
      <c r="G69" s="21"/>
      <c r="H69" s="21"/>
      <c r="I69" s="21"/>
      <c r="J69" s="20" t="s">
        <v>133</v>
      </c>
      <c r="K69" s="20" t="s">
        <v>60</v>
      </c>
      <c r="L69" s="19" t="s">
        <v>41</v>
      </c>
    </row>
    <row r="70" spans="1:12" ht="18.75" x14ac:dyDescent="0.3">
      <c r="A70" s="19"/>
      <c r="B70" s="20"/>
      <c r="C70" s="20" t="s">
        <v>61</v>
      </c>
      <c r="D70" s="20" t="s">
        <v>44</v>
      </c>
      <c r="E70" s="21"/>
      <c r="F70" s="21"/>
      <c r="G70" s="21"/>
      <c r="H70" s="21"/>
      <c r="I70" s="21"/>
      <c r="J70" s="20"/>
      <c r="K70" s="20" t="s">
        <v>62</v>
      </c>
      <c r="L70" s="19"/>
    </row>
    <row r="71" spans="1:12" ht="18.75" x14ac:dyDescent="0.3">
      <c r="A71" s="19"/>
      <c r="B71" s="20"/>
      <c r="C71" s="20" t="s">
        <v>63</v>
      </c>
      <c r="D71" s="20" t="s">
        <v>3</v>
      </c>
      <c r="E71" s="21"/>
      <c r="F71" s="21"/>
      <c r="G71" s="21"/>
      <c r="H71" s="21"/>
      <c r="I71" s="21"/>
      <c r="J71" s="20"/>
      <c r="K71" s="20" t="s">
        <v>64</v>
      </c>
      <c r="L71" s="19"/>
    </row>
    <row r="72" spans="1:12" ht="18.75" x14ac:dyDescent="0.3">
      <c r="A72" s="19"/>
      <c r="B72" s="20"/>
      <c r="C72" s="20"/>
      <c r="D72" s="20"/>
      <c r="E72" s="21"/>
      <c r="F72" s="21"/>
      <c r="G72" s="21"/>
      <c r="H72" s="21"/>
      <c r="I72" s="21"/>
      <c r="J72" s="20"/>
      <c r="K72" s="20"/>
      <c r="L72" s="19"/>
    </row>
    <row r="73" spans="1:12" ht="18.75" x14ac:dyDescent="0.3">
      <c r="A73" s="19"/>
      <c r="B73" s="20"/>
      <c r="C73" s="20"/>
      <c r="D73" s="20"/>
      <c r="E73" s="21"/>
      <c r="F73" s="21"/>
      <c r="G73" s="21"/>
      <c r="H73" s="21"/>
      <c r="I73" s="21"/>
      <c r="J73" s="20"/>
      <c r="K73" s="20"/>
      <c r="L73" s="19"/>
    </row>
    <row r="74" spans="1:12" ht="18.75" x14ac:dyDescent="0.3">
      <c r="A74" s="9"/>
      <c r="B74" s="10"/>
      <c r="C74" s="10"/>
      <c r="D74" s="20"/>
      <c r="E74" s="23"/>
      <c r="F74" s="23"/>
      <c r="G74" s="23"/>
      <c r="H74" s="23"/>
      <c r="I74" s="23"/>
      <c r="J74" s="9"/>
      <c r="K74" s="9"/>
      <c r="L74" s="9"/>
    </row>
    <row r="75" spans="1:12" ht="18.75" x14ac:dyDescent="0.3">
      <c r="A75" s="12"/>
      <c r="B75" s="13"/>
      <c r="C75" s="13"/>
      <c r="D75" s="24"/>
      <c r="E75" s="14"/>
      <c r="F75" s="14"/>
      <c r="G75" s="14"/>
      <c r="H75" s="14"/>
      <c r="I75" s="14"/>
      <c r="J75" s="12"/>
      <c r="K75" s="12"/>
      <c r="L75" s="12"/>
    </row>
    <row r="76" spans="1:12" s="35" customFormat="1" ht="18.75" x14ac:dyDescent="0.3">
      <c r="A76" s="30"/>
      <c r="B76" s="30"/>
      <c r="C76" s="30"/>
      <c r="D76" s="30"/>
      <c r="E76" s="31"/>
      <c r="F76" s="31"/>
      <c r="G76" s="32"/>
      <c r="H76" s="33"/>
      <c r="I76" s="33"/>
      <c r="J76" s="30"/>
      <c r="K76" s="30"/>
      <c r="L76" s="30"/>
    </row>
    <row r="81" spans="1:12" x14ac:dyDescent="0.2">
      <c r="L81" s="26"/>
    </row>
    <row r="83" spans="1:12" ht="21" x14ac:dyDescent="0.2">
      <c r="L83" s="26">
        <v>13</v>
      </c>
    </row>
    <row r="87" spans="1:12" ht="18.75" x14ac:dyDescent="0.3">
      <c r="A87" s="8" t="s">
        <v>10</v>
      </c>
      <c r="B87" s="8" t="s">
        <v>11</v>
      </c>
      <c r="C87" s="8" t="s">
        <v>12</v>
      </c>
      <c r="D87" s="8" t="s">
        <v>13</v>
      </c>
      <c r="E87" s="128" t="s">
        <v>14</v>
      </c>
      <c r="F87" s="129"/>
      <c r="G87" s="129"/>
      <c r="H87" s="129"/>
      <c r="I87" s="130"/>
      <c r="J87" s="8" t="s">
        <v>15</v>
      </c>
      <c r="K87" s="8" t="s">
        <v>16</v>
      </c>
      <c r="L87" s="8" t="s">
        <v>17</v>
      </c>
    </row>
    <row r="88" spans="1:12" ht="18.75" x14ac:dyDescent="0.3">
      <c r="A88" s="9"/>
      <c r="B88" s="10"/>
      <c r="C88" s="10"/>
      <c r="D88" s="9" t="s">
        <v>18</v>
      </c>
      <c r="E88" s="11">
        <v>2566</v>
      </c>
      <c r="F88" s="11">
        <v>2567</v>
      </c>
      <c r="G88" s="11">
        <v>2568</v>
      </c>
      <c r="H88" s="11">
        <v>2569</v>
      </c>
      <c r="I88" s="11">
        <v>2570</v>
      </c>
      <c r="J88" s="9" t="s">
        <v>19</v>
      </c>
      <c r="K88" s="9" t="s">
        <v>20</v>
      </c>
      <c r="L88" s="9" t="s">
        <v>21</v>
      </c>
    </row>
    <row r="89" spans="1:12" ht="18.75" x14ac:dyDescent="0.3">
      <c r="A89" s="12"/>
      <c r="B89" s="13"/>
      <c r="C89" s="13"/>
      <c r="D89" s="13"/>
      <c r="E89" s="14" t="s">
        <v>22</v>
      </c>
      <c r="F89" s="14" t="s">
        <v>22</v>
      </c>
      <c r="G89" s="14" t="s">
        <v>22</v>
      </c>
      <c r="H89" s="14" t="s">
        <v>22</v>
      </c>
      <c r="I89" s="14" t="s">
        <v>22</v>
      </c>
      <c r="J89" s="12"/>
      <c r="K89" s="12"/>
      <c r="L89" s="12" t="s">
        <v>23</v>
      </c>
    </row>
    <row r="90" spans="1:12" ht="18.75" x14ac:dyDescent="0.3">
      <c r="A90" s="19">
        <v>2</v>
      </c>
      <c r="B90" s="20" t="s">
        <v>122</v>
      </c>
      <c r="C90" s="20" t="s">
        <v>119</v>
      </c>
      <c r="D90" s="20" t="s">
        <v>117</v>
      </c>
      <c r="E90" s="82">
        <v>2804000</v>
      </c>
      <c r="F90" s="82">
        <v>2804000</v>
      </c>
      <c r="G90" s="82">
        <v>2804000</v>
      </c>
      <c r="H90" s="82">
        <v>2804000</v>
      </c>
      <c r="I90" s="82">
        <v>2804000</v>
      </c>
      <c r="J90" s="20" t="s">
        <v>89</v>
      </c>
      <c r="K90" s="20" t="s">
        <v>120</v>
      </c>
      <c r="L90" s="15" t="s">
        <v>55</v>
      </c>
    </row>
    <row r="91" spans="1:12" ht="18.75" x14ac:dyDescent="0.3">
      <c r="A91" s="19"/>
      <c r="B91" s="20" t="s">
        <v>123</v>
      </c>
      <c r="C91" s="20" t="s">
        <v>220</v>
      </c>
      <c r="D91" s="20" t="s">
        <v>259</v>
      </c>
      <c r="E91" s="21"/>
      <c r="F91" s="21"/>
      <c r="G91" s="21"/>
      <c r="H91" s="21"/>
      <c r="I91" s="21"/>
      <c r="J91" s="20" t="s">
        <v>90</v>
      </c>
      <c r="K91" s="20" t="s">
        <v>121</v>
      </c>
      <c r="L91" s="19" t="s">
        <v>37</v>
      </c>
    </row>
    <row r="92" spans="1:12" ht="18.75" x14ac:dyDescent="0.3">
      <c r="A92" s="19"/>
      <c r="B92" s="20" t="s">
        <v>175</v>
      </c>
      <c r="C92" s="20" t="s">
        <v>221</v>
      </c>
      <c r="D92" s="20" t="s">
        <v>260</v>
      </c>
      <c r="E92" s="21"/>
      <c r="F92" s="21"/>
      <c r="G92" s="21"/>
      <c r="H92" s="21"/>
      <c r="I92" s="21"/>
      <c r="J92" s="20" t="s">
        <v>118</v>
      </c>
      <c r="K92" s="20" t="s">
        <v>223</v>
      </c>
      <c r="L92" s="19" t="s">
        <v>14</v>
      </c>
    </row>
    <row r="93" spans="1:12" ht="18.75" x14ac:dyDescent="0.3">
      <c r="A93" s="19"/>
      <c r="B93" s="20"/>
      <c r="C93" s="20" t="s">
        <v>222</v>
      </c>
      <c r="D93" s="20" t="s">
        <v>217</v>
      </c>
      <c r="E93" s="21"/>
      <c r="F93" s="21"/>
      <c r="G93" s="21"/>
      <c r="H93" s="21"/>
      <c r="I93" s="21"/>
      <c r="J93" s="20"/>
      <c r="K93" s="20" t="s">
        <v>224</v>
      </c>
      <c r="L93" s="19" t="s">
        <v>41</v>
      </c>
    </row>
    <row r="94" spans="1:12" ht="18.75" x14ac:dyDescent="0.3">
      <c r="A94" s="19"/>
      <c r="B94" s="20"/>
      <c r="C94" s="20"/>
      <c r="D94" s="20" t="s">
        <v>218</v>
      </c>
      <c r="E94" s="21"/>
      <c r="F94" s="21"/>
      <c r="G94" s="21"/>
      <c r="H94" s="21"/>
      <c r="I94" s="21"/>
      <c r="J94" s="20"/>
      <c r="K94" s="20" t="s">
        <v>225</v>
      </c>
      <c r="L94" s="19"/>
    </row>
    <row r="95" spans="1:12" ht="18.75" x14ac:dyDescent="0.3">
      <c r="A95" s="19"/>
      <c r="B95" s="20"/>
      <c r="C95" s="20"/>
      <c r="D95" s="20"/>
      <c r="E95" s="21"/>
      <c r="F95" s="21"/>
      <c r="G95" s="21"/>
      <c r="H95" s="21"/>
      <c r="I95" s="21"/>
      <c r="J95" s="20"/>
      <c r="K95" s="20" t="s">
        <v>226</v>
      </c>
      <c r="L95" s="19"/>
    </row>
    <row r="96" spans="1:12" ht="18.75" x14ac:dyDescent="0.3">
      <c r="A96" s="19"/>
      <c r="B96" s="20"/>
      <c r="C96" s="20"/>
      <c r="D96" s="20"/>
      <c r="E96" s="21"/>
      <c r="F96" s="21"/>
      <c r="G96" s="21"/>
      <c r="H96" s="21"/>
      <c r="I96" s="21"/>
      <c r="J96" s="20"/>
      <c r="K96" s="20"/>
      <c r="L96" s="19"/>
    </row>
    <row r="97" spans="1:12" ht="18.75" x14ac:dyDescent="0.3">
      <c r="A97" s="28"/>
      <c r="B97" s="24"/>
      <c r="C97" s="24"/>
      <c r="D97" s="24"/>
      <c r="E97" s="29"/>
      <c r="F97" s="29"/>
      <c r="G97" s="29"/>
      <c r="H97" s="29"/>
      <c r="I97" s="29"/>
      <c r="J97" s="24"/>
      <c r="K97" s="24"/>
      <c r="L97" s="28"/>
    </row>
    <row r="98" spans="1:12" ht="18.75" x14ac:dyDescent="0.3">
      <c r="A98" s="19">
        <v>3</v>
      </c>
      <c r="B98" s="20" t="s">
        <v>51</v>
      </c>
      <c r="C98" s="16" t="s">
        <v>52</v>
      </c>
      <c r="D98" s="20" t="s">
        <v>200</v>
      </c>
      <c r="E98" s="82">
        <v>4065000</v>
      </c>
      <c r="F98" s="82">
        <v>4065000</v>
      </c>
      <c r="G98" s="82">
        <v>4065000</v>
      </c>
      <c r="H98" s="82">
        <v>4065000</v>
      </c>
      <c r="I98" s="82">
        <v>4065000</v>
      </c>
      <c r="J98" s="16" t="s">
        <v>215</v>
      </c>
      <c r="K98" s="16" t="s">
        <v>54</v>
      </c>
      <c r="L98" s="15" t="s">
        <v>55</v>
      </c>
    </row>
    <row r="99" spans="1:12" ht="18.75" x14ac:dyDescent="0.3">
      <c r="A99" s="19"/>
      <c r="B99" s="20" t="s">
        <v>199</v>
      </c>
      <c r="C99" s="20" t="s">
        <v>56</v>
      </c>
      <c r="D99" s="20" t="s">
        <v>261</v>
      </c>
      <c r="E99" s="21"/>
      <c r="F99" s="21"/>
      <c r="G99" s="21"/>
      <c r="H99" s="21"/>
      <c r="I99" s="21"/>
      <c r="J99" s="20" t="s">
        <v>216</v>
      </c>
      <c r="K99" s="20" t="s">
        <v>58</v>
      </c>
      <c r="L99" s="19" t="s">
        <v>37</v>
      </c>
    </row>
    <row r="100" spans="1:12" ht="18.75" x14ac:dyDescent="0.3">
      <c r="A100" s="19"/>
      <c r="B100" s="20"/>
      <c r="C100" s="20" t="s">
        <v>59</v>
      </c>
      <c r="D100" s="20" t="s">
        <v>262</v>
      </c>
      <c r="E100" s="21"/>
      <c r="F100" s="21"/>
      <c r="G100" s="21"/>
      <c r="H100" s="21"/>
      <c r="I100" s="21"/>
      <c r="J100" s="20" t="s">
        <v>214</v>
      </c>
      <c r="K100" s="20" t="s">
        <v>60</v>
      </c>
      <c r="L100" s="19" t="s">
        <v>14</v>
      </c>
    </row>
    <row r="101" spans="1:12" ht="18.75" x14ac:dyDescent="0.3">
      <c r="A101" s="19"/>
      <c r="B101" s="20"/>
      <c r="C101" s="20" t="s">
        <v>61</v>
      </c>
      <c r="D101" s="20" t="s">
        <v>44</v>
      </c>
      <c r="E101" s="21"/>
      <c r="F101" s="21"/>
      <c r="G101" s="21"/>
      <c r="H101" s="21"/>
      <c r="I101" s="21"/>
      <c r="J101" s="20"/>
      <c r="K101" s="20" t="s">
        <v>62</v>
      </c>
      <c r="L101" s="19" t="s">
        <v>41</v>
      </c>
    </row>
    <row r="102" spans="1:12" ht="18.75" x14ac:dyDescent="0.3">
      <c r="A102" s="19"/>
      <c r="B102" s="20"/>
      <c r="C102" s="20" t="s">
        <v>63</v>
      </c>
      <c r="D102" s="20" t="s">
        <v>3</v>
      </c>
      <c r="E102" s="21"/>
      <c r="F102" s="21"/>
      <c r="G102" s="21"/>
      <c r="H102" s="21"/>
      <c r="I102" s="21"/>
      <c r="J102" s="20"/>
      <c r="K102" s="20" t="s">
        <v>64</v>
      </c>
      <c r="L102" s="19"/>
    </row>
    <row r="103" spans="1:12" ht="18.75" x14ac:dyDescent="0.3">
      <c r="A103" s="19"/>
      <c r="B103" s="20"/>
      <c r="C103" s="20"/>
      <c r="D103" s="20"/>
      <c r="E103" s="21"/>
      <c r="F103" s="21"/>
      <c r="G103" s="21"/>
      <c r="H103" s="21"/>
      <c r="I103" s="21"/>
      <c r="J103" s="20"/>
      <c r="K103" s="20"/>
      <c r="L103" s="19"/>
    </row>
    <row r="104" spans="1:12" ht="18.75" x14ac:dyDescent="0.3">
      <c r="A104" s="19"/>
      <c r="B104" s="20"/>
      <c r="C104" s="20"/>
      <c r="D104" s="20"/>
      <c r="E104" s="21"/>
      <c r="F104" s="21"/>
      <c r="G104" s="21"/>
      <c r="H104" s="21"/>
      <c r="I104" s="21"/>
      <c r="J104" s="20"/>
      <c r="K104" s="20"/>
      <c r="L104" s="19"/>
    </row>
    <row r="105" spans="1:12" ht="18.75" x14ac:dyDescent="0.3">
      <c r="A105" s="19"/>
      <c r="B105" s="20"/>
      <c r="C105" s="20"/>
      <c r="D105" s="20"/>
      <c r="E105" s="21"/>
      <c r="F105" s="21"/>
      <c r="G105" s="21"/>
      <c r="H105" s="21"/>
      <c r="I105" s="21"/>
      <c r="J105" s="20"/>
      <c r="K105" s="20"/>
      <c r="L105" s="19"/>
    </row>
    <row r="106" spans="1:12" ht="18.75" x14ac:dyDescent="0.3">
      <c r="A106" s="9"/>
      <c r="B106" s="10"/>
      <c r="C106" s="10"/>
      <c r="D106" s="20"/>
      <c r="E106" s="23"/>
      <c r="F106" s="23"/>
      <c r="G106" s="23"/>
      <c r="H106" s="23"/>
      <c r="I106" s="23"/>
      <c r="J106" s="9"/>
      <c r="K106" s="9"/>
      <c r="L106" s="9"/>
    </row>
    <row r="107" spans="1:12" ht="18.75" x14ac:dyDescent="0.3">
      <c r="A107" s="12"/>
      <c r="B107" s="13"/>
      <c r="C107" s="13"/>
      <c r="D107" s="24"/>
      <c r="E107" s="14"/>
      <c r="F107" s="14"/>
      <c r="G107" s="14"/>
      <c r="H107" s="14"/>
      <c r="I107" s="14"/>
      <c r="J107" s="12"/>
      <c r="K107" s="12"/>
      <c r="L107" s="12"/>
    </row>
    <row r="108" spans="1:12" ht="18.75" x14ac:dyDescent="0.3">
      <c r="A108" s="4" t="s">
        <v>45</v>
      </c>
      <c r="B108" s="4" t="s">
        <v>91</v>
      </c>
      <c r="C108" s="4" t="s">
        <v>28</v>
      </c>
      <c r="D108" s="4" t="s">
        <v>28</v>
      </c>
      <c r="E108" s="25">
        <f>E67+E90+E98</f>
        <v>10934000</v>
      </c>
      <c r="F108" s="25">
        <f t="shared" ref="F108:I108" si="1">F67+F90+F98</f>
        <v>10934000</v>
      </c>
      <c r="G108" s="25">
        <f t="shared" si="1"/>
        <v>10934000</v>
      </c>
      <c r="H108" s="25">
        <f t="shared" si="1"/>
        <v>10934000</v>
      </c>
      <c r="I108" s="25">
        <f t="shared" si="1"/>
        <v>10934000</v>
      </c>
      <c r="J108" s="4" t="s">
        <v>28</v>
      </c>
      <c r="K108" s="4" t="s">
        <v>28</v>
      </c>
      <c r="L108" s="4" t="s">
        <v>28</v>
      </c>
    </row>
    <row r="109" spans="1:12" ht="21" x14ac:dyDescent="0.2">
      <c r="L109" s="26">
        <v>14</v>
      </c>
    </row>
    <row r="110" spans="1:12" x14ac:dyDescent="0.2">
      <c r="L110" s="26"/>
    </row>
    <row r="113" spans="1:12" ht="18.75" x14ac:dyDescent="0.3">
      <c r="A113" s="1" t="s">
        <v>4</v>
      </c>
      <c r="B113" s="6" t="s">
        <v>65</v>
      </c>
      <c r="C113" s="6"/>
      <c r="D113" s="6"/>
      <c r="E113" s="6"/>
      <c r="F113" s="6"/>
      <c r="G113" s="6"/>
      <c r="H113" s="5"/>
      <c r="I113" s="5"/>
      <c r="J113" s="72"/>
      <c r="K113" s="72"/>
      <c r="L113" s="72"/>
    </row>
    <row r="114" spans="1:12" ht="18.75" x14ac:dyDescent="0.3">
      <c r="A114" s="1" t="s">
        <v>6</v>
      </c>
      <c r="B114" s="6" t="s">
        <v>66</v>
      </c>
      <c r="C114" s="6"/>
      <c r="D114" s="6"/>
      <c r="E114" s="6"/>
      <c r="F114" s="6"/>
      <c r="G114" s="6"/>
      <c r="H114" s="5"/>
      <c r="I114" s="72"/>
      <c r="J114" s="72"/>
      <c r="K114" s="72"/>
      <c r="L114" s="72"/>
    </row>
    <row r="115" spans="1:12" ht="18.75" x14ac:dyDescent="0.3">
      <c r="A115" s="72"/>
      <c r="B115" s="6" t="s">
        <v>67</v>
      </c>
      <c r="C115" s="72"/>
      <c r="D115" s="72"/>
      <c r="E115" s="72"/>
      <c r="F115" s="72"/>
      <c r="G115" s="72"/>
      <c r="H115" s="72"/>
      <c r="I115" s="72"/>
      <c r="J115" s="72"/>
      <c r="K115" s="72"/>
      <c r="L115" s="72"/>
    </row>
    <row r="116" spans="1:12" ht="18.75" x14ac:dyDescent="0.3">
      <c r="A116" s="72"/>
      <c r="B116" s="6" t="s">
        <v>68</v>
      </c>
      <c r="C116" s="6"/>
      <c r="D116" s="6"/>
      <c r="E116" s="72"/>
      <c r="F116" s="72"/>
      <c r="G116" s="72"/>
      <c r="H116" s="72"/>
      <c r="I116" s="72"/>
      <c r="J116" s="72"/>
      <c r="K116" s="72"/>
      <c r="L116" s="72"/>
    </row>
    <row r="117" spans="1:12" ht="18.75" x14ac:dyDescent="0.3">
      <c r="A117" s="8" t="s">
        <v>10</v>
      </c>
      <c r="B117" s="8" t="s">
        <v>11</v>
      </c>
      <c r="C117" s="8" t="s">
        <v>12</v>
      </c>
      <c r="D117" s="8" t="s">
        <v>13</v>
      </c>
      <c r="E117" s="128" t="s">
        <v>14</v>
      </c>
      <c r="F117" s="129"/>
      <c r="G117" s="129"/>
      <c r="H117" s="129"/>
      <c r="I117" s="130"/>
      <c r="J117" s="8" t="s">
        <v>15</v>
      </c>
      <c r="K117" s="8" t="s">
        <v>16</v>
      </c>
      <c r="L117" s="8" t="s">
        <v>17</v>
      </c>
    </row>
    <row r="118" spans="1:12" ht="18.75" x14ac:dyDescent="0.3">
      <c r="A118" s="9"/>
      <c r="B118" s="10"/>
      <c r="C118" s="10"/>
      <c r="D118" s="9" t="s">
        <v>18</v>
      </c>
      <c r="E118" s="11">
        <v>2566</v>
      </c>
      <c r="F118" s="11">
        <v>2567</v>
      </c>
      <c r="G118" s="11">
        <v>2568</v>
      </c>
      <c r="H118" s="11">
        <v>2569</v>
      </c>
      <c r="I118" s="11">
        <v>2570</v>
      </c>
      <c r="J118" s="9" t="s">
        <v>19</v>
      </c>
      <c r="K118" s="9" t="s">
        <v>20</v>
      </c>
      <c r="L118" s="9" t="s">
        <v>21</v>
      </c>
    </row>
    <row r="119" spans="1:12" ht="18.75" x14ac:dyDescent="0.3">
      <c r="A119" s="12"/>
      <c r="B119" s="13"/>
      <c r="C119" s="13"/>
      <c r="D119" s="13"/>
      <c r="E119" s="14" t="s">
        <v>22</v>
      </c>
      <c r="F119" s="14" t="s">
        <v>22</v>
      </c>
      <c r="G119" s="14" t="s">
        <v>22</v>
      </c>
      <c r="H119" s="14" t="s">
        <v>22</v>
      </c>
      <c r="I119" s="14" t="s">
        <v>22</v>
      </c>
      <c r="J119" s="12"/>
      <c r="K119" s="12"/>
      <c r="L119" s="12" t="s">
        <v>23</v>
      </c>
    </row>
    <row r="120" spans="1:12" ht="18.75" x14ac:dyDescent="0.3">
      <c r="A120" s="15">
        <v>1</v>
      </c>
      <c r="B120" s="16" t="s">
        <v>69</v>
      </c>
      <c r="C120" s="16" t="s">
        <v>196</v>
      </c>
      <c r="D120" s="20" t="s">
        <v>70</v>
      </c>
      <c r="E120" s="81">
        <v>2500000</v>
      </c>
      <c r="F120" s="81">
        <v>2500000</v>
      </c>
      <c r="G120" s="81">
        <v>2500000</v>
      </c>
      <c r="H120" s="81">
        <v>2500000</v>
      </c>
      <c r="I120" s="81">
        <v>2500000</v>
      </c>
      <c r="J120" s="16" t="s">
        <v>71</v>
      </c>
      <c r="K120" s="16" t="s">
        <v>72</v>
      </c>
      <c r="L120" s="15" t="s">
        <v>73</v>
      </c>
    </row>
    <row r="121" spans="1:12" ht="18.75" x14ac:dyDescent="0.3">
      <c r="A121" s="19"/>
      <c r="B121" s="20"/>
      <c r="C121" s="20" t="s">
        <v>74</v>
      </c>
      <c r="D121" s="20" t="s">
        <v>75</v>
      </c>
      <c r="E121" s="21"/>
      <c r="F121" s="21"/>
      <c r="G121" s="21"/>
      <c r="H121" s="21"/>
      <c r="I121" s="21"/>
      <c r="J121" s="20" t="s">
        <v>76</v>
      </c>
      <c r="K121" s="20" t="s">
        <v>77</v>
      </c>
      <c r="L121" s="19" t="s">
        <v>37</v>
      </c>
    </row>
    <row r="122" spans="1:12" ht="18.75" x14ac:dyDescent="0.3">
      <c r="A122" s="19"/>
      <c r="B122" s="20"/>
      <c r="C122" s="20" t="s">
        <v>78</v>
      </c>
      <c r="D122" s="20" t="s">
        <v>79</v>
      </c>
      <c r="E122" s="21"/>
      <c r="F122" s="21"/>
      <c r="G122" s="21"/>
      <c r="H122" s="21"/>
      <c r="I122" s="21"/>
      <c r="J122" s="20" t="s">
        <v>197</v>
      </c>
      <c r="K122" s="20" t="s">
        <v>78</v>
      </c>
      <c r="L122" s="19" t="s">
        <v>41</v>
      </c>
    </row>
    <row r="123" spans="1:12" ht="18.75" x14ac:dyDescent="0.3">
      <c r="A123" s="19"/>
      <c r="B123" s="20"/>
      <c r="C123" s="20" t="s">
        <v>230</v>
      </c>
      <c r="D123" s="20" t="s">
        <v>80</v>
      </c>
      <c r="E123" s="21"/>
      <c r="F123" s="21"/>
      <c r="G123" s="21"/>
      <c r="H123" s="21"/>
      <c r="I123" s="21"/>
      <c r="J123" s="20"/>
      <c r="K123" s="20" t="s">
        <v>227</v>
      </c>
      <c r="L123" s="19"/>
    </row>
    <row r="124" spans="1:12" ht="18.75" x14ac:dyDescent="0.3">
      <c r="A124" s="19"/>
      <c r="B124" s="20"/>
      <c r="C124" s="20" t="s">
        <v>231</v>
      </c>
      <c r="D124" s="20" t="s">
        <v>81</v>
      </c>
      <c r="E124" s="21"/>
      <c r="F124" s="21"/>
      <c r="G124" s="21"/>
      <c r="H124" s="21"/>
      <c r="I124" s="21"/>
      <c r="J124" s="20"/>
      <c r="K124" s="20" t="s">
        <v>228</v>
      </c>
      <c r="L124" s="19"/>
    </row>
    <row r="125" spans="1:12" ht="18.75" x14ac:dyDescent="0.3">
      <c r="A125" s="19"/>
      <c r="B125" s="20"/>
      <c r="C125" s="20"/>
      <c r="D125" s="20" t="s">
        <v>92</v>
      </c>
      <c r="E125" s="21"/>
      <c r="F125" s="21"/>
      <c r="G125" s="21"/>
      <c r="H125" s="21"/>
      <c r="I125" s="21"/>
      <c r="J125" s="20"/>
      <c r="K125" s="20" t="s">
        <v>229</v>
      </c>
      <c r="L125" s="19"/>
    </row>
    <row r="126" spans="1:12" ht="18.75" x14ac:dyDescent="0.3">
      <c r="A126" s="19"/>
      <c r="B126" s="20"/>
      <c r="C126" s="20"/>
      <c r="D126" s="20" t="s">
        <v>82</v>
      </c>
      <c r="E126" s="21"/>
      <c r="F126" s="21"/>
      <c r="G126" s="21"/>
      <c r="H126" s="21"/>
      <c r="I126" s="21"/>
      <c r="J126" s="20"/>
      <c r="K126" s="20"/>
      <c r="L126" s="19"/>
    </row>
    <row r="127" spans="1:12" ht="18.75" x14ac:dyDescent="0.3">
      <c r="A127" s="9"/>
      <c r="B127" s="10"/>
      <c r="C127" s="10"/>
      <c r="D127" s="20" t="s">
        <v>83</v>
      </c>
      <c r="E127" s="23"/>
      <c r="F127" s="23"/>
      <c r="G127" s="23"/>
      <c r="H127" s="23"/>
      <c r="I127" s="23"/>
      <c r="J127" s="9"/>
      <c r="K127" s="9"/>
      <c r="L127" s="9"/>
    </row>
    <row r="128" spans="1:12" ht="18.75" x14ac:dyDescent="0.3">
      <c r="A128" s="12"/>
      <c r="B128" s="13"/>
      <c r="C128" s="13"/>
      <c r="D128" s="24"/>
      <c r="E128" s="14"/>
      <c r="F128" s="14"/>
      <c r="G128" s="14"/>
      <c r="H128" s="14"/>
      <c r="I128" s="14"/>
      <c r="J128" s="12"/>
      <c r="K128" s="12"/>
      <c r="L128" s="12"/>
    </row>
    <row r="129" spans="1:12" ht="18.75" x14ac:dyDescent="0.3">
      <c r="A129" s="73" t="s">
        <v>45</v>
      </c>
      <c r="B129" s="73" t="s">
        <v>46</v>
      </c>
      <c r="C129" s="73" t="s">
        <v>28</v>
      </c>
      <c r="D129" s="73" t="s">
        <v>28</v>
      </c>
      <c r="E129" s="87">
        <f>E120</f>
        <v>2500000</v>
      </c>
      <c r="F129" s="87">
        <f t="shared" ref="F129:I129" si="2">F120</f>
        <v>2500000</v>
      </c>
      <c r="G129" s="87">
        <f t="shared" si="2"/>
        <v>2500000</v>
      </c>
      <c r="H129" s="87">
        <f t="shared" si="2"/>
        <v>2500000</v>
      </c>
      <c r="I129" s="87">
        <f t="shared" si="2"/>
        <v>2500000</v>
      </c>
      <c r="J129" s="73" t="s">
        <v>28</v>
      </c>
      <c r="K129" s="73" t="s">
        <v>28</v>
      </c>
      <c r="L129" s="73" t="s">
        <v>28</v>
      </c>
    </row>
    <row r="137" spans="1:12" ht="21" x14ac:dyDescent="0.2">
      <c r="L137" s="26">
        <v>15</v>
      </c>
    </row>
  </sheetData>
  <mergeCells count="9">
    <mergeCell ref="E117:I117"/>
    <mergeCell ref="E87:I87"/>
    <mergeCell ref="E64:I64"/>
    <mergeCell ref="E32:I32"/>
    <mergeCell ref="A4:L4"/>
    <mergeCell ref="A5:L5"/>
    <mergeCell ref="A6:L6"/>
    <mergeCell ref="A7:L7"/>
    <mergeCell ref="E12:I1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FA90-76D6-44DF-8E3D-D5427982C77B}">
  <dimension ref="A1:N59"/>
  <sheetViews>
    <sheetView workbookViewId="0">
      <selection sqref="A1:M12"/>
    </sheetView>
  </sheetViews>
  <sheetFormatPr defaultRowHeight="20.25" x14ac:dyDescent="0.3"/>
  <cols>
    <col min="1" max="1" width="27.125" style="38" customWidth="1"/>
    <col min="2" max="2" width="6.375" style="38" customWidth="1"/>
    <col min="3" max="3" width="10.25" style="38" customWidth="1"/>
    <col min="4" max="4" width="6.5" style="38" customWidth="1"/>
    <col min="5" max="5" width="10.75" style="38" customWidth="1"/>
    <col min="6" max="6" width="6.375" style="38" customWidth="1"/>
    <col min="7" max="7" width="10.5" style="38" customWidth="1"/>
    <col min="8" max="8" width="6.5" style="38" customWidth="1"/>
    <col min="9" max="9" width="10.625" style="38" customWidth="1"/>
    <col min="10" max="10" width="6.375" style="38" customWidth="1"/>
    <col min="11" max="11" width="11.625" style="38" customWidth="1"/>
    <col min="12" max="12" width="6.25" style="38" customWidth="1"/>
    <col min="13" max="13" width="10.875" style="38" customWidth="1"/>
    <col min="14" max="16384" width="9" style="38"/>
  </cols>
  <sheetData>
    <row r="1" spans="1:13" x14ac:dyDescent="0.3">
      <c r="A1" s="37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3" t="s">
        <v>213</v>
      </c>
    </row>
    <row r="2" spans="1:13" x14ac:dyDescent="0.3">
      <c r="A2" s="126" t="s">
        <v>94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3">
      <c r="A3" s="126" t="s">
        <v>95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x14ac:dyDescent="0.3">
      <c r="A4" s="126" t="s">
        <v>115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 x14ac:dyDescent="0.3">
      <c r="A5" s="127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s="2" customFormat="1" ht="18.75" x14ac:dyDescent="0.3">
      <c r="A6" s="8" t="s">
        <v>96</v>
      </c>
      <c r="B6" s="125" t="s">
        <v>97</v>
      </c>
      <c r="C6" s="125"/>
      <c r="D6" s="125" t="s">
        <v>98</v>
      </c>
      <c r="E6" s="125"/>
      <c r="F6" s="125" t="s">
        <v>99</v>
      </c>
      <c r="G6" s="125"/>
      <c r="H6" s="125" t="s">
        <v>100</v>
      </c>
      <c r="I6" s="125"/>
      <c r="J6" s="125" t="s">
        <v>101</v>
      </c>
      <c r="K6" s="125"/>
      <c r="L6" s="125" t="s">
        <v>102</v>
      </c>
      <c r="M6" s="125"/>
    </row>
    <row r="7" spans="1:13" s="2" customFormat="1" ht="18.75" x14ac:dyDescent="0.3">
      <c r="A7" s="20"/>
      <c r="B7" s="15" t="s">
        <v>103</v>
      </c>
      <c r="C7" s="15" t="s">
        <v>14</v>
      </c>
      <c r="D7" s="15" t="s">
        <v>103</v>
      </c>
      <c r="E7" s="15" t="s">
        <v>14</v>
      </c>
      <c r="F7" s="15" t="s">
        <v>103</v>
      </c>
      <c r="G7" s="15" t="s">
        <v>14</v>
      </c>
      <c r="H7" s="15" t="s">
        <v>103</v>
      </c>
      <c r="I7" s="15" t="s">
        <v>14</v>
      </c>
      <c r="J7" s="15" t="s">
        <v>103</v>
      </c>
      <c r="K7" s="15" t="s">
        <v>14</v>
      </c>
      <c r="L7" s="15" t="s">
        <v>103</v>
      </c>
      <c r="M7" s="15" t="s">
        <v>14</v>
      </c>
    </row>
    <row r="8" spans="1:13" s="2" customFormat="1" ht="18.75" x14ac:dyDescent="0.3">
      <c r="A8" s="24"/>
      <c r="B8" s="28" t="s">
        <v>11</v>
      </c>
      <c r="C8" s="28" t="s">
        <v>22</v>
      </c>
      <c r="D8" s="28" t="s">
        <v>11</v>
      </c>
      <c r="E8" s="28" t="s">
        <v>22</v>
      </c>
      <c r="F8" s="28" t="s">
        <v>11</v>
      </c>
      <c r="G8" s="28" t="s">
        <v>22</v>
      </c>
      <c r="H8" s="28" t="s">
        <v>11</v>
      </c>
      <c r="I8" s="28" t="s">
        <v>22</v>
      </c>
      <c r="J8" s="28" t="s">
        <v>11</v>
      </c>
      <c r="K8" s="28" t="s">
        <v>22</v>
      </c>
      <c r="L8" s="28" t="s">
        <v>11</v>
      </c>
      <c r="M8" s="28" t="s">
        <v>22</v>
      </c>
    </row>
    <row r="9" spans="1:13" s="2" customFormat="1" ht="18.75" x14ac:dyDescent="0.3">
      <c r="A9" s="10" t="s">
        <v>104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2" customFormat="1" ht="18.75" x14ac:dyDescent="0.3">
      <c r="A10" s="20" t="s">
        <v>206</v>
      </c>
      <c r="B10" s="40">
        <v>4</v>
      </c>
      <c r="C10" s="41">
        <v>1567000</v>
      </c>
      <c r="D10" s="40">
        <v>4</v>
      </c>
      <c r="E10" s="40">
        <v>1567000</v>
      </c>
      <c r="F10" s="40">
        <v>4</v>
      </c>
      <c r="G10" s="40">
        <v>1567000</v>
      </c>
      <c r="H10" s="40" t="s">
        <v>28</v>
      </c>
      <c r="I10" s="41" t="s">
        <v>28</v>
      </c>
      <c r="J10" s="41" t="s">
        <v>28</v>
      </c>
      <c r="K10" s="41" t="s">
        <v>28</v>
      </c>
      <c r="L10" s="41">
        <f>B10+D10+F10</f>
        <v>12</v>
      </c>
      <c r="M10" s="41">
        <f>C10+E10+G10</f>
        <v>4701000</v>
      </c>
    </row>
    <row r="11" spans="1:13" s="2" customFormat="1" ht="18.75" x14ac:dyDescent="0.3">
      <c r="A11" s="20" t="s">
        <v>207</v>
      </c>
      <c r="B11" s="40"/>
      <c r="C11" s="42"/>
      <c r="D11" s="42"/>
      <c r="E11" s="42"/>
      <c r="F11" s="41"/>
      <c r="G11" s="41"/>
      <c r="H11" s="41"/>
      <c r="I11" s="41"/>
      <c r="J11" s="41"/>
      <c r="K11" s="41"/>
      <c r="L11" s="41"/>
      <c r="M11" s="41"/>
    </row>
    <row r="12" spans="1:13" s="2" customFormat="1" ht="18.75" x14ac:dyDescent="0.3">
      <c r="A12" s="4" t="s">
        <v>45</v>
      </c>
      <c r="B12" s="43">
        <f t="shared" ref="B12:G12" si="0">B10</f>
        <v>4</v>
      </c>
      <c r="C12" s="44">
        <f t="shared" si="0"/>
        <v>1567000</v>
      </c>
      <c r="D12" s="44">
        <f t="shared" si="0"/>
        <v>4</v>
      </c>
      <c r="E12" s="44">
        <f t="shared" si="0"/>
        <v>1567000</v>
      </c>
      <c r="F12" s="43">
        <f t="shared" si="0"/>
        <v>4</v>
      </c>
      <c r="G12" s="45">
        <f t="shared" si="0"/>
        <v>1567000</v>
      </c>
      <c r="H12" s="43"/>
      <c r="I12" s="45"/>
      <c r="J12" s="45"/>
      <c r="K12" s="45"/>
      <c r="L12" s="45">
        <f>B12+D12+F12</f>
        <v>12</v>
      </c>
      <c r="M12" s="45">
        <f>C12+E12+G12</f>
        <v>4701000</v>
      </c>
    </row>
    <row r="13" spans="1:13" s="2" customFormat="1" ht="18.75" x14ac:dyDescent="0.3">
      <c r="A13" s="46" t="s">
        <v>105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s="2" customFormat="1" ht="18.75" x14ac:dyDescent="0.3">
      <c r="A14" s="10" t="s">
        <v>106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3" s="2" customFormat="1" ht="18.75" x14ac:dyDescent="0.3">
      <c r="A15" s="20" t="s">
        <v>114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s="2" customFormat="1" ht="18.75" x14ac:dyDescent="0.3">
      <c r="A16" s="92" t="s">
        <v>107</v>
      </c>
      <c r="B16" s="48"/>
      <c r="C16" s="49"/>
      <c r="D16" s="48"/>
      <c r="E16" s="49"/>
      <c r="F16" s="40"/>
      <c r="G16" s="49"/>
      <c r="H16" s="49"/>
      <c r="I16" s="49"/>
      <c r="J16" s="40"/>
      <c r="K16" s="49"/>
      <c r="L16" s="50"/>
      <c r="M16" s="50"/>
    </row>
    <row r="17" spans="1:14" s="2" customFormat="1" ht="18.75" x14ac:dyDescent="0.3">
      <c r="A17" s="20" t="s">
        <v>209</v>
      </c>
      <c r="B17" s="48"/>
      <c r="C17" s="49"/>
      <c r="D17" s="48"/>
      <c r="E17" s="49"/>
      <c r="F17" s="40"/>
      <c r="G17" s="49"/>
      <c r="H17" s="49"/>
      <c r="I17" s="49"/>
      <c r="J17" s="40"/>
      <c r="K17" s="49"/>
      <c r="L17" s="50"/>
      <c r="M17" s="50"/>
    </row>
    <row r="18" spans="1:14" s="2" customFormat="1" ht="18.75" x14ac:dyDescent="0.3">
      <c r="A18" s="20" t="s">
        <v>208</v>
      </c>
      <c r="B18" s="51"/>
      <c r="C18" s="49"/>
      <c r="D18" s="51"/>
      <c r="E18" s="49"/>
      <c r="F18" s="40"/>
      <c r="G18" s="49"/>
      <c r="H18" s="49"/>
      <c r="I18" s="49"/>
      <c r="J18" s="40"/>
      <c r="K18" s="49"/>
      <c r="L18" s="50"/>
      <c r="M18" s="50"/>
    </row>
    <row r="19" spans="1:14" s="2" customFormat="1" ht="18.75" x14ac:dyDescent="0.3">
      <c r="A19" s="4" t="s">
        <v>45</v>
      </c>
      <c r="B19" s="52" t="s">
        <v>28</v>
      </c>
      <c r="C19" s="45" t="s">
        <v>28</v>
      </c>
      <c r="D19" s="53" t="s">
        <v>28</v>
      </c>
      <c r="E19" s="53" t="s">
        <v>28</v>
      </c>
      <c r="F19" s="45" t="s">
        <v>28</v>
      </c>
      <c r="G19" s="53" t="s">
        <v>28</v>
      </c>
      <c r="H19" s="53" t="s">
        <v>28</v>
      </c>
      <c r="I19" s="53" t="s">
        <v>28</v>
      </c>
      <c r="J19" s="45" t="s">
        <v>27</v>
      </c>
      <c r="K19" s="53" t="s">
        <v>27</v>
      </c>
      <c r="L19" s="45" t="s">
        <v>27</v>
      </c>
      <c r="M19" s="53" t="s">
        <v>27</v>
      </c>
      <c r="N19" s="54"/>
    </row>
    <row r="20" spans="1:14" s="2" customFormat="1" ht="18.75" x14ac:dyDescent="0.3">
      <c r="A20" s="46" t="s">
        <v>108</v>
      </c>
      <c r="B20" s="55"/>
      <c r="C20" s="56"/>
      <c r="D20" s="55"/>
      <c r="E20" s="57"/>
      <c r="F20" s="8"/>
      <c r="G20" s="57"/>
      <c r="H20" s="57"/>
      <c r="I20" s="57"/>
      <c r="J20" s="8"/>
      <c r="K20" s="57"/>
      <c r="L20" s="8"/>
      <c r="M20" s="57"/>
    </row>
    <row r="21" spans="1:14" s="2" customFormat="1" ht="18.75" x14ac:dyDescent="0.3">
      <c r="A21" s="58" t="s">
        <v>109</v>
      </c>
      <c r="B21" s="59"/>
      <c r="C21" s="60"/>
      <c r="D21" s="59"/>
      <c r="E21" s="23"/>
      <c r="F21" s="9"/>
      <c r="G21" s="23"/>
      <c r="H21" s="23"/>
      <c r="I21" s="23"/>
      <c r="J21" s="9"/>
      <c r="K21" s="23"/>
      <c r="L21" s="9"/>
      <c r="M21" s="23"/>
    </row>
    <row r="22" spans="1:14" s="2" customFormat="1" ht="18.75" x14ac:dyDescent="0.3">
      <c r="A22" s="58"/>
      <c r="B22" s="59"/>
      <c r="C22" s="60"/>
      <c r="D22" s="59"/>
      <c r="E22" s="23"/>
      <c r="F22" s="9"/>
      <c r="G22" s="23"/>
      <c r="H22" s="23"/>
      <c r="I22" s="23"/>
      <c r="J22" s="9"/>
      <c r="K22" s="23"/>
      <c r="L22" s="9"/>
      <c r="M22" s="23"/>
    </row>
    <row r="23" spans="1:14" s="2" customFormat="1" ht="18.75" x14ac:dyDescent="0.3">
      <c r="A23" s="4" t="s">
        <v>45</v>
      </c>
      <c r="B23" s="61" t="s">
        <v>28</v>
      </c>
      <c r="C23" s="61" t="s">
        <v>28</v>
      </c>
      <c r="D23" s="61" t="s">
        <v>28</v>
      </c>
      <c r="E23" s="61" t="s">
        <v>28</v>
      </c>
      <c r="F23" s="43" t="s">
        <v>28</v>
      </c>
      <c r="G23" s="62" t="s">
        <v>28</v>
      </c>
      <c r="H23" s="62" t="s">
        <v>28</v>
      </c>
      <c r="I23" s="62" t="s">
        <v>28</v>
      </c>
      <c r="J23" s="43"/>
      <c r="K23" s="62"/>
      <c r="L23" s="43"/>
      <c r="M23" s="62"/>
    </row>
    <row r="24" spans="1:14" s="2" customFormat="1" ht="18.75" x14ac:dyDescent="0.3">
      <c r="A24" s="7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4" s="2" customFormat="1" ht="18.75" x14ac:dyDescent="0.3">
      <c r="M25" s="26">
        <v>3</v>
      </c>
    </row>
    <row r="26" spans="1:14" s="2" customFormat="1" ht="18.75" x14ac:dyDescent="0.3">
      <c r="M26" s="26"/>
    </row>
    <row r="27" spans="1:14" s="2" customFormat="1" ht="18.75" x14ac:dyDescent="0.3">
      <c r="M27" s="26"/>
    </row>
    <row r="28" spans="1:14" s="2" customFormat="1" ht="18.75" x14ac:dyDescent="0.3">
      <c r="M28" s="26"/>
    </row>
    <row r="29" spans="1:14" s="2" customFormat="1" ht="18.75" x14ac:dyDescent="0.3"/>
    <row r="30" spans="1:14" s="2" customFormat="1" ht="18.75" x14ac:dyDescent="0.3">
      <c r="A30" s="8" t="s">
        <v>96</v>
      </c>
      <c r="B30" s="125" t="s">
        <v>97</v>
      </c>
      <c r="C30" s="125"/>
      <c r="D30" s="125" t="s">
        <v>98</v>
      </c>
      <c r="E30" s="125"/>
      <c r="F30" s="125" t="s">
        <v>99</v>
      </c>
      <c r="G30" s="125"/>
      <c r="H30" s="125" t="s">
        <v>100</v>
      </c>
      <c r="I30" s="125"/>
      <c r="J30" s="125" t="s">
        <v>101</v>
      </c>
      <c r="K30" s="125"/>
      <c r="L30" s="125" t="s">
        <v>102</v>
      </c>
      <c r="M30" s="125"/>
    </row>
    <row r="31" spans="1:14" x14ac:dyDescent="0.3">
      <c r="A31" s="20"/>
      <c r="B31" s="15" t="s">
        <v>103</v>
      </c>
      <c r="C31" s="15" t="s">
        <v>14</v>
      </c>
      <c r="D31" s="15" t="s">
        <v>103</v>
      </c>
      <c r="E31" s="15" t="s">
        <v>14</v>
      </c>
      <c r="F31" s="15" t="s">
        <v>103</v>
      </c>
      <c r="G31" s="15" t="s">
        <v>14</v>
      </c>
      <c r="H31" s="15" t="s">
        <v>103</v>
      </c>
      <c r="I31" s="15" t="s">
        <v>14</v>
      </c>
      <c r="J31" s="15" t="s">
        <v>103</v>
      </c>
      <c r="K31" s="15" t="s">
        <v>14</v>
      </c>
      <c r="L31" s="15" t="s">
        <v>103</v>
      </c>
      <c r="M31" s="15" t="s">
        <v>14</v>
      </c>
    </row>
    <row r="32" spans="1:14" x14ac:dyDescent="0.3">
      <c r="A32" s="24"/>
      <c r="B32" s="28" t="s">
        <v>11</v>
      </c>
      <c r="C32" s="28" t="s">
        <v>22</v>
      </c>
      <c r="D32" s="28" t="s">
        <v>11</v>
      </c>
      <c r="E32" s="28" t="s">
        <v>22</v>
      </c>
      <c r="F32" s="28" t="s">
        <v>11</v>
      </c>
      <c r="G32" s="28" t="s">
        <v>22</v>
      </c>
      <c r="H32" s="28" t="s">
        <v>11</v>
      </c>
      <c r="I32" s="28" t="s">
        <v>22</v>
      </c>
      <c r="J32" s="28" t="s">
        <v>11</v>
      </c>
      <c r="K32" s="28" t="s">
        <v>22</v>
      </c>
      <c r="L32" s="28" t="s">
        <v>11</v>
      </c>
      <c r="M32" s="28" t="s">
        <v>22</v>
      </c>
    </row>
    <row r="33" spans="1:13" x14ac:dyDescent="0.3">
      <c r="A33" s="63" t="s">
        <v>110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6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6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3">
      <c r="A36" s="73" t="s">
        <v>45</v>
      </c>
      <c r="B36" s="64" t="s">
        <v>28</v>
      </c>
      <c r="C36" s="64" t="s">
        <v>28</v>
      </c>
      <c r="D36" s="64" t="s">
        <v>28</v>
      </c>
      <c r="E36" s="64" t="s">
        <v>28</v>
      </c>
      <c r="F36" s="64" t="s">
        <v>28</v>
      </c>
      <c r="G36" s="64" t="s">
        <v>28</v>
      </c>
      <c r="H36" s="64" t="s">
        <v>28</v>
      </c>
      <c r="I36" s="64" t="s">
        <v>28</v>
      </c>
      <c r="J36" s="64" t="s">
        <v>28</v>
      </c>
      <c r="K36" s="64" t="s">
        <v>28</v>
      </c>
      <c r="L36" s="64" t="s">
        <v>28</v>
      </c>
      <c r="M36" s="64" t="s">
        <v>28</v>
      </c>
    </row>
    <row r="37" spans="1:13" x14ac:dyDescent="0.3">
      <c r="A37" s="63" t="s">
        <v>111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3">
      <c r="A38" s="6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3">
      <c r="A39" s="4" t="s">
        <v>45</v>
      </c>
      <c r="B39" s="43" t="s">
        <v>28</v>
      </c>
      <c r="C39" s="43" t="s">
        <v>28</v>
      </c>
      <c r="D39" s="43" t="s">
        <v>28</v>
      </c>
      <c r="E39" s="45" t="s">
        <v>28</v>
      </c>
      <c r="F39" s="43" t="s">
        <v>28</v>
      </c>
      <c r="G39" s="45" t="s">
        <v>28</v>
      </c>
      <c r="H39" s="43" t="s">
        <v>28</v>
      </c>
      <c r="I39" s="45" t="s">
        <v>28</v>
      </c>
      <c r="J39" s="43" t="s">
        <v>28</v>
      </c>
      <c r="K39" s="45" t="s">
        <v>28</v>
      </c>
      <c r="L39" s="43" t="s">
        <v>28</v>
      </c>
      <c r="M39" s="45" t="s">
        <v>28</v>
      </c>
    </row>
    <row r="40" spans="1:13" x14ac:dyDescent="0.3">
      <c r="A40" s="10" t="s">
        <v>112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3">
      <c r="A41" s="20" t="s">
        <v>210</v>
      </c>
      <c r="B41" s="20">
        <v>1</v>
      </c>
      <c r="C41" s="93">
        <v>990000</v>
      </c>
      <c r="D41" s="20">
        <v>1</v>
      </c>
      <c r="E41" s="93">
        <v>990000</v>
      </c>
      <c r="F41" s="93">
        <v>1</v>
      </c>
      <c r="G41" s="93">
        <v>990000</v>
      </c>
      <c r="H41" s="40" t="s">
        <v>28</v>
      </c>
      <c r="I41" s="40" t="s">
        <v>28</v>
      </c>
      <c r="J41" s="40" t="s">
        <v>28</v>
      </c>
      <c r="K41" s="40" t="s">
        <v>28</v>
      </c>
      <c r="L41" s="20">
        <v>3</v>
      </c>
      <c r="M41" s="93">
        <f>C41+E41+G41</f>
        <v>2970000</v>
      </c>
    </row>
    <row r="42" spans="1:13" x14ac:dyDescent="0.3">
      <c r="A42" s="20"/>
      <c r="B42" s="20"/>
      <c r="C42" s="93"/>
      <c r="D42" s="20"/>
      <c r="E42" s="93"/>
      <c r="F42" s="93"/>
      <c r="G42" s="93"/>
      <c r="H42" s="20"/>
      <c r="I42" s="20"/>
      <c r="J42" s="20"/>
      <c r="K42" s="20"/>
      <c r="L42" s="20"/>
      <c r="M42" s="20"/>
    </row>
    <row r="43" spans="1:13" x14ac:dyDescent="0.3">
      <c r="A43" s="4" t="s">
        <v>45</v>
      </c>
      <c r="B43" s="64">
        <v>1</v>
      </c>
      <c r="C43" s="94">
        <v>990000</v>
      </c>
      <c r="D43" s="64">
        <v>1</v>
      </c>
      <c r="E43" s="94">
        <v>990000</v>
      </c>
      <c r="F43" s="94">
        <v>1</v>
      </c>
      <c r="G43" s="94">
        <v>990000</v>
      </c>
      <c r="H43" s="64" t="s">
        <v>28</v>
      </c>
      <c r="I43" s="64" t="s">
        <v>28</v>
      </c>
      <c r="J43" s="64" t="s">
        <v>28</v>
      </c>
      <c r="K43" s="64" t="s">
        <v>28</v>
      </c>
      <c r="L43" s="94">
        <f>B43+D43+F43</f>
        <v>3</v>
      </c>
      <c r="M43" s="94">
        <f>C43+E43+G43</f>
        <v>2970000</v>
      </c>
    </row>
    <row r="44" spans="1:13" x14ac:dyDescent="0.3">
      <c r="A44" s="4" t="s">
        <v>113</v>
      </c>
      <c r="B44" s="43">
        <f t="shared" ref="B44:G44" si="1">B12+B43</f>
        <v>5</v>
      </c>
      <c r="C44" s="45">
        <f t="shared" si="1"/>
        <v>2557000</v>
      </c>
      <c r="D44" s="45">
        <f t="shared" si="1"/>
        <v>5</v>
      </c>
      <c r="E44" s="45">
        <f t="shared" si="1"/>
        <v>2557000</v>
      </c>
      <c r="F44" s="45">
        <f t="shared" si="1"/>
        <v>5</v>
      </c>
      <c r="G44" s="45">
        <f t="shared" si="1"/>
        <v>2557000</v>
      </c>
      <c r="H44" s="43" t="s">
        <v>28</v>
      </c>
      <c r="I44" s="45" t="s">
        <v>28</v>
      </c>
      <c r="J44" s="45" t="s">
        <v>28</v>
      </c>
      <c r="K44" s="45" t="s">
        <v>28</v>
      </c>
      <c r="L44" s="45">
        <f>B44+D44+B44</f>
        <v>15</v>
      </c>
      <c r="M44" s="45">
        <f>M12+M43</f>
        <v>7671000</v>
      </c>
    </row>
    <row r="49" spans="13:13" x14ac:dyDescent="0.3">
      <c r="M49" s="65">
        <v>4</v>
      </c>
    </row>
    <row r="59" spans="13:13" x14ac:dyDescent="0.3">
      <c r="M59" s="66"/>
    </row>
  </sheetData>
  <mergeCells count="16">
    <mergeCell ref="L30:M30"/>
    <mergeCell ref="A2:M2"/>
    <mergeCell ref="A3:M3"/>
    <mergeCell ref="A4:M4"/>
    <mergeCell ref="A5:M5"/>
    <mergeCell ref="B6:C6"/>
    <mergeCell ref="D6:E6"/>
    <mergeCell ref="F6:G6"/>
    <mergeCell ref="H6:I6"/>
    <mergeCell ref="J6:K6"/>
    <mergeCell ref="L6:M6"/>
    <mergeCell ref="B30:C30"/>
    <mergeCell ref="D30:E30"/>
    <mergeCell ref="F30:G30"/>
    <mergeCell ref="H30:I30"/>
    <mergeCell ref="J30:K30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BEF69-966C-4CDE-BDC6-4C1E8D4590D5}">
  <dimension ref="A2:L111"/>
  <sheetViews>
    <sheetView topLeftCell="A7" workbookViewId="0">
      <selection activeCell="F7" sqref="F7"/>
    </sheetView>
  </sheetViews>
  <sheetFormatPr defaultRowHeight="14.25" x14ac:dyDescent="0.2"/>
  <cols>
    <col min="1" max="1" width="5.125" customWidth="1"/>
    <col min="2" max="2" width="17.25" customWidth="1"/>
    <col min="3" max="3" width="13" customWidth="1"/>
    <col min="4" max="4" width="19" customWidth="1"/>
    <col min="5" max="5" width="9.625" customWidth="1"/>
    <col min="6" max="6" width="9.375" customWidth="1"/>
    <col min="7" max="8" width="9.625" customWidth="1"/>
    <col min="9" max="9" width="9.375" customWidth="1"/>
    <col min="10" max="10" width="10.375" customWidth="1"/>
    <col min="11" max="11" width="11.375" customWidth="1"/>
    <col min="12" max="12" width="9.875" customWidth="1"/>
  </cols>
  <sheetData>
    <row r="2" spans="1:12" ht="18.75" x14ac:dyDescent="0.3">
      <c r="A2" s="1"/>
      <c r="B2" s="2"/>
      <c r="C2" s="2"/>
      <c r="D2" s="2"/>
      <c r="E2" s="3"/>
      <c r="F2" s="3"/>
      <c r="G2" s="3"/>
      <c r="H2" s="3"/>
      <c r="I2" s="3"/>
      <c r="J2" s="2"/>
      <c r="K2" s="36"/>
      <c r="L2" s="39" t="s">
        <v>124</v>
      </c>
    </row>
    <row r="3" spans="1:12" ht="18.75" x14ac:dyDescent="0.3">
      <c r="A3" s="5" t="s">
        <v>0</v>
      </c>
      <c r="B3" s="2"/>
      <c r="C3" s="2"/>
      <c r="D3" s="2"/>
      <c r="E3" s="3"/>
      <c r="F3" s="3"/>
      <c r="G3" s="3"/>
      <c r="H3" s="3"/>
      <c r="I3" s="3"/>
      <c r="J3" s="2"/>
      <c r="K3" s="2"/>
      <c r="L3" s="1"/>
    </row>
    <row r="4" spans="1:12" ht="18.75" x14ac:dyDescent="0.3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8.75" x14ac:dyDescent="0.3">
      <c r="A5" s="126" t="s">
        <v>84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8.75" x14ac:dyDescent="0.3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8.75" x14ac:dyDescent="0.3">
      <c r="A7" s="1" t="s">
        <v>4</v>
      </c>
      <c r="B7" s="6" t="s">
        <v>5</v>
      </c>
      <c r="C7" s="6"/>
      <c r="D7" s="6"/>
      <c r="E7" s="6"/>
      <c r="F7" s="6"/>
      <c r="G7" s="6"/>
      <c r="H7" s="5"/>
      <c r="I7" s="5"/>
      <c r="J7" s="27"/>
      <c r="K7" s="27"/>
      <c r="L7" s="27"/>
    </row>
    <row r="8" spans="1:12" ht="18.75" x14ac:dyDescent="0.3">
      <c r="A8" s="1" t="s">
        <v>6</v>
      </c>
      <c r="B8" s="6" t="s">
        <v>7</v>
      </c>
      <c r="C8" s="6"/>
      <c r="D8" s="6"/>
      <c r="E8" s="6"/>
      <c r="F8" s="6"/>
      <c r="G8" s="6"/>
      <c r="H8" s="5"/>
      <c r="I8" s="27"/>
      <c r="J8" s="27"/>
      <c r="K8" s="27"/>
      <c r="L8" s="27"/>
    </row>
    <row r="9" spans="1:12" ht="18.75" x14ac:dyDescent="0.3">
      <c r="A9" s="27"/>
      <c r="B9" s="6" t="s">
        <v>8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18.75" x14ac:dyDescent="0.3">
      <c r="A10" s="27"/>
      <c r="B10" s="6" t="s">
        <v>9</v>
      </c>
      <c r="C10" s="6"/>
      <c r="D10" s="6"/>
      <c r="E10" s="27"/>
      <c r="F10" s="27"/>
      <c r="G10" s="27"/>
      <c r="H10" s="27"/>
      <c r="I10" s="27"/>
      <c r="J10" s="27"/>
      <c r="K10" s="27"/>
      <c r="L10" s="27"/>
    </row>
    <row r="11" spans="1:12" ht="18.75" x14ac:dyDescent="0.3">
      <c r="A11" s="8" t="s">
        <v>10</v>
      </c>
      <c r="B11" s="8" t="s">
        <v>11</v>
      </c>
      <c r="C11" s="8" t="s">
        <v>12</v>
      </c>
      <c r="D11" s="8" t="s">
        <v>13</v>
      </c>
      <c r="E11" s="128" t="s">
        <v>14</v>
      </c>
      <c r="F11" s="129"/>
      <c r="G11" s="129"/>
      <c r="H11" s="129"/>
      <c r="I11" s="130"/>
      <c r="J11" s="8" t="s">
        <v>15</v>
      </c>
      <c r="K11" s="8" t="s">
        <v>16</v>
      </c>
      <c r="L11" s="8" t="s">
        <v>17</v>
      </c>
    </row>
    <row r="12" spans="1:12" ht="18.75" x14ac:dyDescent="0.3">
      <c r="A12" s="9"/>
      <c r="B12" s="10"/>
      <c r="C12" s="10"/>
      <c r="D12" s="9" t="s">
        <v>18</v>
      </c>
      <c r="E12" s="11">
        <v>2566</v>
      </c>
      <c r="F12" s="11">
        <v>2567</v>
      </c>
      <c r="G12" s="11">
        <v>2568</v>
      </c>
      <c r="H12" s="11">
        <v>2569</v>
      </c>
      <c r="I12" s="11">
        <v>2570</v>
      </c>
      <c r="J12" s="9" t="s">
        <v>19</v>
      </c>
      <c r="K12" s="9" t="s">
        <v>20</v>
      </c>
      <c r="L12" s="9" t="s">
        <v>21</v>
      </c>
    </row>
    <row r="13" spans="1:12" ht="18.75" x14ac:dyDescent="0.3">
      <c r="A13" s="12"/>
      <c r="B13" s="13"/>
      <c r="C13" s="13"/>
      <c r="D13" s="13"/>
      <c r="E13" s="14" t="s">
        <v>22</v>
      </c>
      <c r="F13" s="14" t="s">
        <v>22</v>
      </c>
      <c r="G13" s="14" t="s">
        <v>22</v>
      </c>
      <c r="H13" s="14" t="s">
        <v>22</v>
      </c>
      <c r="I13" s="14" t="s">
        <v>22</v>
      </c>
      <c r="J13" s="12"/>
      <c r="K13" s="12"/>
      <c r="L13" s="12" t="s">
        <v>23</v>
      </c>
    </row>
    <row r="14" spans="1:12" ht="18.75" x14ac:dyDescent="0.3">
      <c r="A14" s="15">
        <v>1</v>
      </c>
      <c r="B14" s="16" t="s">
        <v>160</v>
      </c>
      <c r="C14" s="16" t="s">
        <v>125</v>
      </c>
      <c r="D14" s="16" t="s">
        <v>163</v>
      </c>
      <c r="E14" s="17">
        <v>475000</v>
      </c>
      <c r="F14" s="17">
        <v>475000</v>
      </c>
      <c r="G14" s="17">
        <v>475000</v>
      </c>
      <c r="H14" s="95" t="s">
        <v>28</v>
      </c>
      <c r="I14" s="95" t="s">
        <v>28</v>
      </c>
      <c r="J14" s="18" t="s">
        <v>168</v>
      </c>
      <c r="K14" s="16" t="s">
        <v>128</v>
      </c>
      <c r="L14" s="15" t="s">
        <v>31</v>
      </c>
    </row>
    <row r="15" spans="1:12" ht="18.75" x14ac:dyDescent="0.3">
      <c r="A15" s="19"/>
      <c r="B15" s="20" t="s">
        <v>161</v>
      </c>
      <c r="C15" s="20" t="s">
        <v>126</v>
      </c>
      <c r="D15" s="20" t="s">
        <v>164</v>
      </c>
      <c r="E15" s="21"/>
      <c r="F15" s="21"/>
      <c r="G15" s="21"/>
      <c r="H15" s="21"/>
      <c r="I15" s="21"/>
      <c r="J15" s="22" t="s">
        <v>169</v>
      </c>
      <c r="K15" s="20" t="s">
        <v>219</v>
      </c>
      <c r="L15" s="19"/>
    </row>
    <row r="16" spans="1:12" ht="18.75" x14ac:dyDescent="0.3">
      <c r="A16" s="19"/>
      <c r="B16" s="20" t="s">
        <v>162</v>
      </c>
      <c r="C16" s="20" t="s">
        <v>127</v>
      </c>
      <c r="D16" s="20" t="s">
        <v>248</v>
      </c>
      <c r="E16" s="21"/>
      <c r="F16" s="21"/>
      <c r="G16" s="21"/>
      <c r="H16" s="21"/>
      <c r="I16" s="21"/>
      <c r="J16" s="20" t="s">
        <v>165</v>
      </c>
      <c r="K16" s="20" t="s">
        <v>127</v>
      </c>
      <c r="L16" s="19"/>
    </row>
    <row r="17" spans="1:12" ht="18.75" x14ac:dyDescent="0.3">
      <c r="A17" s="19"/>
      <c r="B17" s="20"/>
      <c r="C17" s="20" t="s">
        <v>30</v>
      </c>
      <c r="D17" s="20" t="s">
        <v>249</v>
      </c>
      <c r="E17" s="21"/>
      <c r="F17" s="21"/>
      <c r="G17" s="21"/>
      <c r="H17" s="21"/>
      <c r="I17" s="21"/>
      <c r="J17" s="20"/>
      <c r="K17" s="20" t="s">
        <v>30</v>
      </c>
      <c r="L17" s="19"/>
    </row>
    <row r="18" spans="1:12" ht="18.75" x14ac:dyDescent="0.3">
      <c r="A18" s="19"/>
      <c r="B18" s="20"/>
      <c r="C18" s="20" t="s">
        <v>129</v>
      </c>
      <c r="D18" s="20" t="s">
        <v>44</v>
      </c>
      <c r="E18" s="21"/>
      <c r="F18" s="21"/>
      <c r="G18" s="21"/>
      <c r="H18" s="21"/>
      <c r="I18" s="21"/>
      <c r="J18" s="20"/>
      <c r="K18" s="20" t="s">
        <v>129</v>
      </c>
      <c r="L18" s="19"/>
    </row>
    <row r="19" spans="1:12" ht="18.75" x14ac:dyDescent="0.3">
      <c r="A19" s="19"/>
      <c r="B19" s="20"/>
      <c r="C19" s="20" t="s">
        <v>130</v>
      </c>
      <c r="D19" s="20" t="s">
        <v>3</v>
      </c>
      <c r="E19" s="21"/>
      <c r="F19" s="21"/>
      <c r="G19" s="21"/>
      <c r="H19" s="21"/>
      <c r="I19" s="21"/>
      <c r="J19" s="20"/>
      <c r="K19" s="20" t="s">
        <v>130</v>
      </c>
      <c r="L19" s="19"/>
    </row>
    <row r="20" spans="1:12" ht="18.75" x14ac:dyDescent="0.3">
      <c r="A20" s="19"/>
      <c r="B20" s="20"/>
      <c r="C20" s="20" t="s">
        <v>131</v>
      </c>
      <c r="D20" s="20"/>
      <c r="E20" s="21"/>
      <c r="F20" s="21"/>
      <c r="G20" s="21"/>
      <c r="H20" s="21"/>
      <c r="I20" s="21"/>
      <c r="J20" s="20"/>
      <c r="K20" s="20" t="s">
        <v>131</v>
      </c>
      <c r="L20" s="19"/>
    </row>
    <row r="21" spans="1:12" ht="18.75" x14ac:dyDescent="0.3">
      <c r="A21" s="19"/>
      <c r="B21" s="20"/>
      <c r="C21" s="20"/>
      <c r="D21" s="20"/>
      <c r="E21" s="21"/>
      <c r="F21" s="21"/>
      <c r="G21" s="21"/>
      <c r="H21" s="21"/>
      <c r="I21" s="21"/>
      <c r="J21" s="20"/>
      <c r="K21" s="20"/>
      <c r="L21" s="19"/>
    </row>
    <row r="22" spans="1:12" ht="18.75" x14ac:dyDescent="0.3">
      <c r="A22" s="12"/>
      <c r="B22" s="13"/>
      <c r="C22" s="13"/>
      <c r="D22" s="24"/>
      <c r="E22" s="14"/>
      <c r="F22" s="14"/>
      <c r="G22" s="14"/>
      <c r="H22" s="14"/>
      <c r="I22" s="14"/>
      <c r="J22" s="12"/>
      <c r="K22" s="12"/>
      <c r="L22" s="12"/>
    </row>
    <row r="23" spans="1:12" ht="18.75" x14ac:dyDescent="0.3">
      <c r="A23" s="30"/>
      <c r="B23" s="30"/>
      <c r="C23" s="30"/>
      <c r="D23" s="30"/>
      <c r="E23" s="31"/>
      <c r="F23" s="31"/>
      <c r="G23" s="32"/>
      <c r="H23" s="33"/>
      <c r="I23" s="33"/>
      <c r="J23" s="30"/>
      <c r="K23" s="30"/>
      <c r="L23" s="30"/>
    </row>
    <row r="24" spans="1:12" ht="18.75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18.75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6"/>
    </row>
    <row r="26" spans="1:12" x14ac:dyDescent="0.2">
      <c r="L26" s="112">
        <v>5</v>
      </c>
    </row>
    <row r="31" spans="1:12" ht="18.75" x14ac:dyDescent="0.3">
      <c r="A31" s="8" t="s">
        <v>10</v>
      </c>
      <c r="B31" s="8" t="s">
        <v>11</v>
      </c>
      <c r="C31" s="8" t="s">
        <v>12</v>
      </c>
      <c r="D31" s="8" t="s">
        <v>13</v>
      </c>
      <c r="E31" s="128" t="s">
        <v>14</v>
      </c>
      <c r="F31" s="129"/>
      <c r="G31" s="129"/>
      <c r="H31" s="129"/>
      <c r="I31" s="130"/>
      <c r="J31" s="8" t="s">
        <v>15</v>
      </c>
      <c r="K31" s="8" t="s">
        <v>16</v>
      </c>
      <c r="L31" s="8" t="s">
        <v>17</v>
      </c>
    </row>
    <row r="32" spans="1:12" ht="18.75" x14ac:dyDescent="0.3">
      <c r="A32" s="9"/>
      <c r="B32" s="10"/>
      <c r="C32" s="10"/>
      <c r="D32" s="9" t="s">
        <v>18</v>
      </c>
      <c r="E32" s="11">
        <v>2566</v>
      </c>
      <c r="F32" s="11">
        <v>2567</v>
      </c>
      <c r="G32" s="11">
        <v>2568</v>
      </c>
      <c r="H32" s="11">
        <v>2569</v>
      </c>
      <c r="I32" s="11">
        <v>2570</v>
      </c>
      <c r="J32" s="9" t="s">
        <v>19</v>
      </c>
      <c r="K32" s="9" t="s">
        <v>20</v>
      </c>
      <c r="L32" s="9" t="s">
        <v>21</v>
      </c>
    </row>
    <row r="33" spans="1:12" ht="18.75" x14ac:dyDescent="0.3">
      <c r="A33" s="12"/>
      <c r="B33" s="13"/>
      <c r="C33" s="13"/>
      <c r="D33" s="13"/>
      <c r="E33" s="14" t="s">
        <v>22</v>
      </c>
      <c r="F33" s="14" t="s">
        <v>22</v>
      </c>
      <c r="G33" s="14" t="s">
        <v>22</v>
      </c>
      <c r="H33" s="14" t="s">
        <v>22</v>
      </c>
      <c r="I33" s="14" t="s">
        <v>22</v>
      </c>
      <c r="J33" s="12"/>
      <c r="K33" s="12"/>
      <c r="L33" s="12" t="s">
        <v>23</v>
      </c>
    </row>
    <row r="34" spans="1:12" ht="18.75" x14ac:dyDescent="0.3">
      <c r="A34" s="15">
        <v>2</v>
      </c>
      <c r="B34" s="16" t="s">
        <v>160</v>
      </c>
      <c r="C34" s="16" t="s">
        <v>125</v>
      </c>
      <c r="D34" s="16" t="s">
        <v>163</v>
      </c>
      <c r="E34" s="17">
        <v>498000</v>
      </c>
      <c r="F34" s="17">
        <v>498000</v>
      </c>
      <c r="G34" s="17">
        <v>498000</v>
      </c>
      <c r="H34" s="95" t="s">
        <v>28</v>
      </c>
      <c r="I34" s="95" t="s">
        <v>28</v>
      </c>
      <c r="J34" s="18" t="s">
        <v>168</v>
      </c>
      <c r="K34" s="16" t="s">
        <v>128</v>
      </c>
      <c r="L34" s="15" t="s">
        <v>31</v>
      </c>
    </row>
    <row r="35" spans="1:12" ht="18.75" x14ac:dyDescent="0.3">
      <c r="A35" s="19"/>
      <c r="B35" s="20" t="s">
        <v>166</v>
      </c>
      <c r="C35" s="20" t="s">
        <v>126</v>
      </c>
      <c r="D35" s="20" t="s">
        <v>164</v>
      </c>
      <c r="E35" s="21"/>
      <c r="F35" s="21"/>
      <c r="G35" s="21"/>
      <c r="H35" s="21"/>
      <c r="I35" s="21"/>
      <c r="J35" s="22" t="s">
        <v>169</v>
      </c>
      <c r="K35" s="20" t="s">
        <v>219</v>
      </c>
      <c r="L35" s="19"/>
    </row>
    <row r="36" spans="1:12" ht="18.75" x14ac:dyDescent="0.3">
      <c r="A36" s="19"/>
      <c r="B36" s="20" t="s">
        <v>167</v>
      </c>
      <c r="C36" s="20" t="s">
        <v>127</v>
      </c>
      <c r="D36" s="20" t="s">
        <v>250</v>
      </c>
      <c r="E36" s="21"/>
      <c r="F36" s="21"/>
      <c r="G36" s="21"/>
      <c r="H36" s="21"/>
      <c r="I36" s="21"/>
      <c r="J36" s="20" t="s">
        <v>170</v>
      </c>
      <c r="K36" s="20" t="s">
        <v>127</v>
      </c>
      <c r="L36" s="19"/>
    </row>
    <row r="37" spans="1:12" ht="18.75" x14ac:dyDescent="0.3">
      <c r="A37" s="19"/>
      <c r="B37" s="20"/>
      <c r="C37" s="20" t="s">
        <v>30</v>
      </c>
      <c r="D37" s="20" t="s">
        <v>249</v>
      </c>
      <c r="E37" s="21"/>
      <c r="F37" s="21"/>
      <c r="G37" s="21"/>
      <c r="H37" s="21"/>
      <c r="I37" s="21"/>
      <c r="J37" s="22"/>
      <c r="K37" s="20" t="s">
        <v>30</v>
      </c>
      <c r="L37" s="19"/>
    </row>
    <row r="38" spans="1:12" ht="18.75" x14ac:dyDescent="0.3">
      <c r="A38" s="19"/>
      <c r="B38" s="20"/>
      <c r="C38" s="20" t="s">
        <v>129</v>
      </c>
      <c r="D38" s="20" t="s">
        <v>44</v>
      </c>
      <c r="E38" s="21"/>
      <c r="F38" s="21"/>
      <c r="G38" s="21"/>
      <c r="H38" s="21"/>
      <c r="I38" s="21"/>
      <c r="J38" s="22"/>
      <c r="K38" s="20" t="s">
        <v>129</v>
      </c>
      <c r="L38" s="19"/>
    </row>
    <row r="39" spans="1:12" ht="18.75" x14ac:dyDescent="0.3">
      <c r="A39" s="19"/>
      <c r="B39" s="20"/>
      <c r="C39" s="20" t="s">
        <v>130</v>
      </c>
      <c r="D39" s="20" t="s">
        <v>3</v>
      </c>
      <c r="E39" s="21"/>
      <c r="F39" s="21"/>
      <c r="G39" s="21"/>
      <c r="H39" s="21"/>
      <c r="I39" s="21"/>
      <c r="J39" s="22"/>
      <c r="K39" s="20" t="s">
        <v>130</v>
      </c>
      <c r="L39" s="19"/>
    </row>
    <row r="40" spans="1:12" ht="18.75" x14ac:dyDescent="0.3">
      <c r="A40" s="19"/>
      <c r="B40" s="20"/>
      <c r="C40" s="20" t="s">
        <v>131</v>
      </c>
      <c r="D40" s="20"/>
      <c r="E40" s="21"/>
      <c r="F40" s="21"/>
      <c r="G40" s="21"/>
      <c r="H40" s="21"/>
      <c r="I40" s="21"/>
      <c r="J40" s="22"/>
      <c r="K40" s="20" t="s">
        <v>131</v>
      </c>
      <c r="L40" s="19"/>
    </row>
    <row r="41" spans="1:12" ht="18.75" x14ac:dyDescent="0.3">
      <c r="A41" s="19"/>
      <c r="B41" s="20"/>
      <c r="C41" s="20"/>
      <c r="D41" s="20"/>
      <c r="E41" s="21"/>
      <c r="F41" s="21"/>
      <c r="G41" s="21"/>
      <c r="H41" s="21"/>
      <c r="I41" s="21"/>
      <c r="J41" s="22"/>
      <c r="K41" s="20"/>
      <c r="L41" s="19"/>
    </row>
    <row r="42" spans="1:12" ht="18.75" x14ac:dyDescent="0.3">
      <c r="A42" s="12"/>
      <c r="B42" s="13"/>
      <c r="C42" s="13"/>
      <c r="D42" s="24"/>
      <c r="E42" s="14"/>
      <c r="F42" s="14"/>
      <c r="G42" s="14"/>
      <c r="H42" s="14"/>
      <c r="I42" s="14"/>
      <c r="J42" s="12"/>
      <c r="K42" s="12"/>
      <c r="L42" s="12"/>
    </row>
    <row r="43" spans="1:12" ht="18.75" x14ac:dyDescent="0.3">
      <c r="A43" s="15">
        <v>3</v>
      </c>
      <c r="B43" s="16" t="s">
        <v>160</v>
      </c>
      <c r="C43" s="16" t="s">
        <v>125</v>
      </c>
      <c r="D43" s="16" t="s">
        <v>163</v>
      </c>
      <c r="E43" s="17">
        <v>374000</v>
      </c>
      <c r="F43" s="17">
        <v>374000</v>
      </c>
      <c r="G43" s="17">
        <v>374000</v>
      </c>
      <c r="H43" s="95" t="s">
        <v>28</v>
      </c>
      <c r="I43" s="95" t="s">
        <v>28</v>
      </c>
      <c r="J43" s="18" t="s">
        <v>168</v>
      </c>
      <c r="K43" s="16" t="s">
        <v>128</v>
      </c>
      <c r="L43" s="15" t="s">
        <v>31</v>
      </c>
    </row>
    <row r="44" spans="1:12" ht="18.75" x14ac:dyDescent="0.3">
      <c r="A44" s="19"/>
      <c r="B44" s="20" t="s">
        <v>161</v>
      </c>
      <c r="C44" s="20" t="s">
        <v>126</v>
      </c>
      <c r="D44" s="20" t="s">
        <v>164</v>
      </c>
      <c r="E44" s="21"/>
      <c r="F44" s="21"/>
      <c r="G44" s="21"/>
      <c r="H44" s="21"/>
      <c r="I44" s="21"/>
      <c r="J44" s="22" t="s">
        <v>169</v>
      </c>
      <c r="K44" s="20" t="s">
        <v>219</v>
      </c>
      <c r="L44" s="19"/>
    </row>
    <row r="45" spans="1:12" ht="18.75" x14ac:dyDescent="0.3">
      <c r="A45" s="19"/>
      <c r="B45" s="20" t="s">
        <v>247</v>
      </c>
      <c r="C45" s="20" t="s">
        <v>127</v>
      </c>
      <c r="D45" s="20" t="s">
        <v>251</v>
      </c>
      <c r="E45" s="21"/>
      <c r="F45" s="21"/>
      <c r="G45" s="21"/>
      <c r="H45" s="21"/>
      <c r="I45" s="21"/>
      <c r="J45" s="20" t="s">
        <v>171</v>
      </c>
      <c r="K45" s="20" t="s">
        <v>127</v>
      </c>
      <c r="L45" s="19"/>
    </row>
    <row r="46" spans="1:12" ht="18.75" x14ac:dyDescent="0.3">
      <c r="A46" s="19"/>
      <c r="B46" s="20"/>
      <c r="C46" s="20" t="s">
        <v>30</v>
      </c>
      <c r="D46" s="20" t="s">
        <v>252</v>
      </c>
      <c r="E46" s="21"/>
      <c r="F46" s="21"/>
      <c r="G46" s="21"/>
      <c r="H46" s="21"/>
      <c r="I46" s="21"/>
      <c r="J46" s="22"/>
      <c r="K46" s="20" t="s">
        <v>30</v>
      </c>
      <c r="L46" s="19"/>
    </row>
    <row r="47" spans="1:12" ht="18.75" x14ac:dyDescent="0.3">
      <c r="A47" s="19"/>
      <c r="B47" s="20"/>
      <c r="C47" s="20" t="s">
        <v>129</v>
      </c>
      <c r="D47" s="20" t="s">
        <v>44</v>
      </c>
      <c r="E47" s="21"/>
      <c r="F47" s="21"/>
      <c r="G47" s="21"/>
      <c r="H47" s="21"/>
      <c r="I47" s="21"/>
      <c r="J47" s="22"/>
      <c r="K47" s="20" t="s">
        <v>129</v>
      </c>
      <c r="L47" s="19"/>
    </row>
    <row r="48" spans="1:12" ht="18.75" x14ac:dyDescent="0.3">
      <c r="A48" s="19"/>
      <c r="B48" s="20"/>
      <c r="C48" s="20" t="s">
        <v>130</v>
      </c>
      <c r="D48" s="20" t="s">
        <v>3</v>
      </c>
      <c r="E48" s="21"/>
      <c r="F48" s="21"/>
      <c r="G48" s="21"/>
      <c r="H48" s="21"/>
      <c r="I48" s="21"/>
      <c r="J48" s="22"/>
      <c r="K48" s="20" t="s">
        <v>130</v>
      </c>
      <c r="L48" s="19"/>
    </row>
    <row r="49" spans="1:12" ht="18.75" x14ac:dyDescent="0.3">
      <c r="A49" s="19"/>
      <c r="B49" s="20"/>
      <c r="C49" s="20" t="s">
        <v>131</v>
      </c>
      <c r="D49" s="20"/>
      <c r="E49" s="21"/>
      <c r="F49" s="21"/>
      <c r="G49" s="21"/>
      <c r="H49" s="21"/>
      <c r="I49" s="21"/>
      <c r="J49" s="22"/>
      <c r="K49" s="20" t="s">
        <v>131</v>
      </c>
      <c r="L49" s="19"/>
    </row>
    <row r="50" spans="1:12" ht="18.75" x14ac:dyDescent="0.3">
      <c r="A50" s="19"/>
      <c r="B50" s="20"/>
      <c r="C50" s="20"/>
      <c r="D50" s="20"/>
      <c r="E50" s="21"/>
      <c r="F50" s="21"/>
      <c r="G50" s="21"/>
      <c r="H50" s="21"/>
      <c r="I50" s="21"/>
      <c r="J50" s="22"/>
      <c r="K50" s="20"/>
      <c r="L50" s="19"/>
    </row>
    <row r="51" spans="1:12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3" spans="1:12" x14ac:dyDescent="0.2">
      <c r="L53" s="112">
        <v>6</v>
      </c>
    </row>
    <row r="58" spans="1:12" ht="18.75" x14ac:dyDescent="0.3">
      <c r="A58" s="8" t="s">
        <v>10</v>
      </c>
      <c r="B58" s="8" t="s">
        <v>11</v>
      </c>
      <c r="C58" s="8" t="s">
        <v>12</v>
      </c>
      <c r="D58" s="8" t="s">
        <v>13</v>
      </c>
      <c r="E58" s="128" t="s">
        <v>14</v>
      </c>
      <c r="F58" s="129"/>
      <c r="G58" s="129"/>
      <c r="H58" s="129"/>
      <c r="I58" s="130"/>
      <c r="J58" s="8" t="s">
        <v>15</v>
      </c>
      <c r="K58" s="8" t="s">
        <v>16</v>
      </c>
      <c r="L58" s="8" t="s">
        <v>17</v>
      </c>
    </row>
    <row r="59" spans="1:12" ht="18.75" x14ac:dyDescent="0.3">
      <c r="A59" s="9"/>
      <c r="B59" s="10"/>
      <c r="C59" s="10"/>
      <c r="D59" s="9" t="s">
        <v>18</v>
      </c>
      <c r="E59" s="11">
        <v>2566</v>
      </c>
      <c r="F59" s="11">
        <v>2567</v>
      </c>
      <c r="G59" s="11">
        <v>2568</v>
      </c>
      <c r="H59" s="11">
        <v>2569</v>
      </c>
      <c r="I59" s="11">
        <v>2570</v>
      </c>
      <c r="J59" s="9" t="s">
        <v>19</v>
      </c>
      <c r="K59" s="9" t="s">
        <v>20</v>
      </c>
      <c r="L59" s="9" t="s">
        <v>21</v>
      </c>
    </row>
    <row r="60" spans="1:12" ht="18.75" x14ac:dyDescent="0.3">
      <c r="A60" s="12"/>
      <c r="B60" s="13"/>
      <c r="C60" s="13"/>
      <c r="D60" s="13"/>
      <c r="E60" s="14" t="s">
        <v>22</v>
      </c>
      <c r="F60" s="14" t="s">
        <v>22</v>
      </c>
      <c r="G60" s="14" t="s">
        <v>22</v>
      </c>
      <c r="H60" s="14" t="s">
        <v>22</v>
      </c>
      <c r="I60" s="14" t="s">
        <v>22</v>
      </c>
      <c r="J60" s="12"/>
      <c r="K60" s="12"/>
      <c r="L60" s="12" t="s">
        <v>23</v>
      </c>
    </row>
    <row r="61" spans="1:12" ht="18.75" x14ac:dyDescent="0.3">
      <c r="A61" s="15">
        <v>4</v>
      </c>
      <c r="B61" s="16" t="s">
        <v>160</v>
      </c>
      <c r="C61" s="16" t="s">
        <v>125</v>
      </c>
      <c r="D61" s="16" t="s">
        <v>163</v>
      </c>
      <c r="E61" s="17">
        <v>220000</v>
      </c>
      <c r="F61" s="17">
        <v>220000</v>
      </c>
      <c r="G61" s="17">
        <v>220000</v>
      </c>
      <c r="H61" s="95" t="s">
        <v>28</v>
      </c>
      <c r="I61" s="95" t="s">
        <v>27</v>
      </c>
      <c r="J61" s="18" t="s">
        <v>168</v>
      </c>
      <c r="K61" s="16" t="s">
        <v>128</v>
      </c>
      <c r="L61" s="15" t="s">
        <v>31</v>
      </c>
    </row>
    <row r="62" spans="1:12" ht="18.75" x14ac:dyDescent="0.3">
      <c r="A62" s="67"/>
      <c r="B62" s="20" t="s">
        <v>172</v>
      </c>
      <c r="C62" s="20" t="s">
        <v>126</v>
      </c>
      <c r="D62" s="20" t="s">
        <v>164</v>
      </c>
      <c r="E62" s="21"/>
      <c r="F62" s="21"/>
      <c r="G62" s="21"/>
      <c r="H62" s="21"/>
      <c r="I62" s="21"/>
      <c r="J62" s="22" t="s">
        <v>169</v>
      </c>
      <c r="K62" s="20" t="s">
        <v>219</v>
      </c>
      <c r="L62" s="19"/>
    </row>
    <row r="63" spans="1:12" ht="18.75" x14ac:dyDescent="0.3">
      <c r="A63" s="67"/>
      <c r="B63" s="20" t="s">
        <v>173</v>
      </c>
      <c r="C63" s="20" t="s">
        <v>127</v>
      </c>
      <c r="D63" s="20" t="s">
        <v>253</v>
      </c>
      <c r="E63" s="21"/>
      <c r="F63" s="21"/>
      <c r="G63" s="21"/>
      <c r="H63" s="21"/>
      <c r="I63" s="21"/>
      <c r="J63" s="20" t="s">
        <v>174</v>
      </c>
      <c r="K63" s="20" t="s">
        <v>127</v>
      </c>
      <c r="L63" s="19"/>
    </row>
    <row r="64" spans="1:12" ht="18.75" x14ac:dyDescent="0.3">
      <c r="A64" s="67"/>
      <c r="B64" s="20"/>
      <c r="C64" s="20" t="s">
        <v>30</v>
      </c>
      <c r="D64" s="20" t="s">
        <v>252</v>
      </c>
      <c r="E64" s="21"/>
      <c r="F64" s="21"/>
      <c r="G64" s="21"/>
      <c r="H64" s="21"/>
      <c r="I64" s="21"/>
      <c r="J64" s="22"/>
      <c r="K64" s="20" t="s">
        <v>30</v>
      </c>
      <c r="L64" s="19"/>
    </row>
    <row r="65" spans="1:12" ht="18.75" x14ac:dyDescent="0.3">
      <c r="A65" s="67"/>
      <c r="B65" s="20"/>
      <c r="C65" s="20" t="s">
        <v>129</v>
      </c>
      <c r="D65" s="20" t="s">
        <v>44</v>
      </c>
      <c r="E65" s="21"/>
      <c r="F65" s="21"/>
      <c r="G65" s="21"/>
      <c r="H65" s="21"/>
      <c r="I65" s="21"/>
      <c r="J65" s="22"/>
      <c r="K65" s="20" t="s">
        <v>129</v>
      </c>
      <c r="L65" s="19"/>
    </row>
    <row r="66" spans="1:12" ht="18.75" x14ac:dyDescent="0.3">
      <c r="A66" s="67"/>
      <c r="B66" s="20"/>
      <c r="C66" s="20" t="s">
        <v>130</v>
      </c>
      <c r="D66" s="20" t="s">
        <v>3</v>
      </c>
      <c r="E66" s="21"/>
      <c r="F66" s="21"/>
      <c r="G66" s="21"/>
      <c r="H66" s="21"/>
      <c r="I66" s="21"/>
      <c r="J66" s="22"/>
      <c r="K66" s="20" t="s">
        <v>130</v>
      </c>
      <c r="L66" s="19"/>
    </row>
    <row r="67" spans="1:12" ht="18.75" x14ac:dyDescent="0.3">
      <c r="A67" s="67"/>
      <c r="B67" s="20"/>
      <c r="C67" s="20" t="s">
        <v>131</v>
      </c>
      <c r="D67" s="20"/>
      <c r="E67" s="21"/>
      <c r="F67" s="21"/>
      <c r="G67" s="21"/>
      <c r="H67" s="21"/>
      <c r="I67" s="21"/>
      <c r="J67" s="22"/>
      <c r="K67" s="20" t="s">
        <v>131</v>
      </c>
      <c r="L67" s="19"/>
    </row>
    <row r="68" spans="1:12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1:12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1:12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1:12" ht="18.75" x14ac:dyDescent="0.3">
      <c r="A71" s="89" t="s">
        <v>45</v>
      </c>
      <c r="B71" s="89" t="s">
        <v>204</v>
      </c>
      <c r="C71" s="89"/>
      <c r="D71" s="89"/>
      <c r="E71" s="90">
        <f>E14+E34+E43+E61</f>
        <v>1567000</v>
      </c>
      <c r="F71" s="90">
        <f t="shared" ref="F71:G71" si="0">F14+F34+F43+F61</f>
        <v>1567000</v>
      </c>
      <c r="G71" s="90">
        <f t="shared" si="0"/>
        <v>1567000</v>
      </c>
      <c r="H71" s="98" t="s">
        <v>28</v>
      </c>
      <c r="I71" s="98" t="s">
        <v>28</v>
      </c>
      <c r="J71" s="89"/>
      <c r="K71" s="89"/>
      <c r="L71" s="89"/>
    </row>
    <row r="72" spans="1:12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113">
        <v>7</v>
      </c>
    </row>
    <row r="88" spans="1:12" ht="20.25" x14ac:dyDescent="0.3">
      <c r="A88" s="75" t="s">
        <v>182</v>
      </c>
      <c r="B88" s="76"/>
      <c r="C88" s="76"/>
      <c r="D88" s="76"/>
      <c r="E88" s="77"/>
      <c r="F88" s="77"/>
      <c r="G88" s="78"/>
      <c r="H88" s="79"/>
      <c r="I88" s="79"/>
      <c r="J88" s="79"/>
      <c r="K88" s="79"/>
    </row>
    <row r="89" spans="1:12" ht="20.25" x14ac:dyDescent="0.3">
      <c r="A89" s="75" t="s">
        <v>183</v>
      </c>
      <c r="B89" s="76"/>
      <c r="C89" s="76"/>
      <c r="D89" s="76"/>
      <c r="E89" s="77"/>
      <c r="F89" s="77"/>
      <c r="G89" s="78"/>
      <c r="H89" s="79"/>
      <c r="I89" s="79"/>
      <c r="J89" s="79"/>
      <c r="K89" s="79"/>
    </row>
    <row r="90" spans="1:12" ht="20.25" x14ac:dyDescent="0.3">
      <c r="A90" s="75" t="s">
        <v>184</v>
      </c>
      <c r="B90" s="76"/>
      <c r="C90" s="76"/>
      <c r="D90" s="76"/>
      <c r="E90" s="77"/>
      <c r="F90" s="77"/>
      <c r="G90" s="78"/>
      <c r="H90" s="79"/>
      <c r="I90" s="79"/>
      <c r="J90" s="79"/>
      <c r="K90" s="79"/>
    </row>
    <row r="91" spans="1:12" ht="20.25" x14ac:dyDescent="0.3">
      <c r="A91" s="75" t="s">
        <v>185</v>
      </c>
      <c r="B91" s="80"/>
      <c r="C91" s="80"/>
      <c r="D91" s="80"/>
      <c r="E91" s="80"/>
      <c r="F91" s="80"/>
      <c r="G91" s="79"/>
      <c r="H91" s="79"/>
      <c r="I91" s="79"/>
      <c r="J91" s="79"/>
      <c r="K91" s="79"/>
    </row>
    <row r="92" spans="1:12" ht="18.75" x14ac:dyDescent="0.3">
      <c r="A92" s="8" t="s">
        <v>10</v>
      </c>
      <c r="B92" s="8" t="s">
        <v>11</v>
      </c>
      <c r="C92" s="8" t="s">
        <v>12</v>
      </c>
      <c r="D92" s="8" t="s">
        <v>13</v>
      </c>
      <c r="E92" s="128" t="s">
        <v>14</v>
      </c>
      <c r="F92" s="129"/>
      <c r="G92" s="129"/>
      <c r="H92" s="129"/>
      <c r="I92" s="130"/>
      <c r="J92" s="8" t="s">
        <v>15</v>
      </c>
      <c r="K92" s="8" t="s">
        <v>16</v>
      </c>
      <c r="L92" s="8" t="s">
        <v>17</v>
      </c>
    </row>
    <row r="93" spans="1:12" ht="18.75" x14ac:dyDescent="0.3">
      <c r="A93" s="9"/>
      <c r="B93" s="10"/>
      <c r="C93" s="10"/>
      <c r="D93" s="9" t="s">
        <v>18</v>
      </c>
      <c r="E93" s="11">
        <v>2566</v>
      </c>
      <c r="F93" s="11">
        <v>2567</v>
      </c>
      <c r="G93" s="11">
        <v>2568</v>
      </c>
      <c r="H93" s="11">
        <v>2569</v>
      </c>
      <c r="I93" s="11">
        <v>2570</v>
      </c>
      <c r="J93" s="9" t="s">
        <v>19</v>
      </c>
      <c r="K93" s="9" t="s">
        <v>20</v>
      </c>
      <c r="L93" s="9" t="s">
        <v>21</v>
      </c>
    </row>
    <row r="94" spans="1:12" ht="18.75" x14ac:dyDescent="0.3">
      <c r="A94" s="12"/>
      <c r="B94" s="13"/>
      <c r="C94" s="13"/>
      <c r="D94" s="13"/>
      <c r="E94" s="14" t="s">
        <v>22</v>
      </c>
      <c r="F94" s="14" t="s">
        <v>22</v>
      </c>
      <c r="G94" s="14" t="s">
        <v>22</v>
      </c>
      <c r="H94" s="14" t="s">
        <v>22</v>
      </c>
      <c r="I94" s="14" t="s">
        <v>22</v>
      </c>
      <c r="J94" s="12"/>
      <c r="K94" s="12"/>
      <c r="L94" s="12" t="s">
        <v>23</v>
      </c>
    </row>
    <row r="95" spans="1:12" ht="18.75" x14ac:dyDescent="0.3">
      <c r="A95" s="15">
        <v>1</v>
      </c>
      <c r="B95" s="20" t="s">
        <v>233</v>
      </c>
      <c r="C95" s="16" t="s">
        <v>25</v>
      </c>
      <c r="D95" s="20" t="s">
        <v>245</v>
      </c>
      <c r="E95" s="17">
        <v>990000</v>
      </c>
      <c r="F95" s="17">
        <v>990000</v>
      </c>
      <c r="G95" s="17">
        <v>990000</v>
      </c>
      <c r="H95" s="95" t="s">
        <v>28</v>
      </c>
      <c r="I95" s="95" t="s">
        <v>28</v>
      </c>
      <c r="J95" s="18" t="s">
        <v>186</v>
      </c>
      <c r="K95" s="16" t="s">
        <v>190</v>
      </c>
      <c r="L95" s="15" t="s">
        <v>176</v>
      </c>
    </row>
    <row r="96" spans="1:12" ht="18.75" x14ac:dyDescent="0.3">
      <c r="A96" s="19"/>
      <c r="B96" s="20" t="s">
        <v>234</v>
      </c>
      <c r="C96" s="20" t="s">
        <v>192</v>
      </c>
      <c r="D96" s="22" t="s">
        <v>246</v>
      </c>
      <c r="E96" s="21"/>
      <c r="F96" s="21"/>
      <c r="G96" s="21"/>
      <c r="H96" s="96"/>
      <c r="I96" s="96"/>
      <c r="J96" s="22" t="s">
        <v>187</v>
      </c>
      <c r="K96" s="20" t="s">
        <v>191</v>
      </c>
      <c r="L96" s="19"/>
    </row>
    <row r="97" spans="1:12" ht="18.75" x14ac:dyDescent="0.3">
      <c r="A97" s="19"/>
      <c r="B97" s="20"/>
      <c r="C97" s="20" t="s">
        <v>193</v>
      </c>
      <c r="D97" s="22" t="s">
        <v>243</v>
      </c>
      <c r="E97" s="21"/>
      <c r="F97" s="21"/>
      <c r="G97" s="21"/>
      <c r="H97" s="96"/>
      <c r="I97" s="96"/>
      <c r="J97" s="20" t="s">
        <v>188</v>
      </c>
      <c r="K97" s="20" t="s">
        <v>86</v>
      </c>
      <c r="L97" s="19"/>
    </row>
    <row r="98" spans="1:12" ht="18.75" x14ac:dyDescent="0.3">
      <c r="A98" s="19"/>
      <c r="B98" s="20"/>
      <c r="C98" s="20" t="s">
        <v>194</v>
      </c>
      <c r="D98" s="20" t="s">
        <v>244</v>
      </c>
      <c r="E98" s="21"/>
      <c r="F98" s="21"/>
      <c r="G98" s="21"/>
      <c r="H98" s="96"/>
      <c r="I98" s="96"/>
      <c r="J98" s="22"/>
      <c r="K98" s="20" t="s">
        <v>189</v>
      </c>
      <c r="L98" s="19"/>
    </row>
    <row r="99" spans="1:12" ht="19.5" x14ac:dyDescent="0.3">
      <c r="A99" s="19"/>
      <c r="B99" s="20"/>
      <c r="C99" s="20" t="s">
        <v>195</v>
      </c>
      <c r="D99" s="124" t="s">
        <v>254</v>
      </c>
      <c r="E99" s="21"/>
      <c r="F99" s="21"/>
      <c r="G99" s="21"/>
      <c r="H99" s="96"/>
      <c r="I99" s="96"/>
      <c r="J99" s="22"/>
      <c r="K99" s="20" t="s">
        <v>85</v>
      </c>
      <c r="L99" s="19"/>
    </row>
    <row r="100" spans="1:12" ht="18.75" x14ac:dyDescent="0.3">
      <c r="A100" s="19"/>
      <c r="B100" s="20"/>
      <c r="C100" s="20"/>
      <c r="D100" s="20" t="s">
        <v>255</v>
      </c>
      <c r="E100" s="21"/>
      <c r="F100" s="21"/>
      <c r="G100" s="21"/>
      <c r="H100" s="96"/>
      <c r="I100" s="96"/>
      <c r="J100" s="22"/>
      <c r="K100" s="20"/>
      <c r="L100" s="19"/>
    </row>
    <row r="101" spans="1:12" ht="18.75" x14ac:dyDescent="0.3">
      <c r="A101" s="19"/>
      <c r="B101" s="20"/>
      <c r="C101" s="20"/>
      <c r="D101" s="20" t="s">
        <v>256</v>
      </c>
      <c r="E101" s="21"/>
      <c r="F101" s="21"/>
      <c r="G101" s="21"/>
      <c r="H101" s="96"/>
      <c r="I101" s="96"/>
      <c r="J101" s="22"/>
      <c r="K101" s="20"/>
      <c r="L101" s="19"/>
    </row>
    <row r="102" spans="1:12" ht="18.75" x14ac:dyDescent="0.3">
      <c r="A102" s="19"/>
      <c r="B102" s="20"/>
      <c r="C102" s="20"/>
      <c r="D102" s="20" t="s">
        <v>257</v>
      </c>
      <c r="E102" s="21"/>
      <c r="F102" s="21"/>
      <c r="G102" s="21"/>
      <c r="H102" s="96"/>
      <c r="I102" s="96"/>
      <c r="J102" s="22"/>
      <c r="K102" s="20"/>
      <c r="L102" s="19"/>
    </row>
    <row r="103" spans="1:12" ht="18.75" x14ac:dyDescent="0.3">
      <c r="A103" s="28"/>
      <c r="B103" s="24"/>
      <c r="C103" s="24"/>
      <c r="D103" s="24"/>
      <c r="E103" s="29"/>
      <c r="F103" s="29"/>
      <c r="G103" s="29"/>
      <c r="H103" s="97"/>
      <c r="I103" s="97"/>
      <c r="J103" s="24"/>
      <c r="K103" s="24"/>
      <c r="L103" s="28"/>
    </row>
    <row r="104" spans="1:12" ht="18.75" x14ac:dyDescent="0.3">
      <c r="A104" s="73" t="s">
        <v>45</v>
      </c>
      <c r="B104" s="73" t="s">
        <v>205</v>
      </c>
      <c r="C104" s="34"/>
      <c r="D104" s="34"/>
      <c r="E104" s="91">
        <f>E95</f>
        <v>990000</v>
      </c>
      <c r="F104" s="91">
        <f t="shared" ref="F104:I104" si="1">F95</f>
        <v>990000</v>
      </c>
      <c r="G104" s="91">
        <f t="shared" si="1"/>
        <v>990000</v>
      </c>
      <c r="H104" s="98" t="str">
        <f t="shared" si="1"/>
        <v xml:space="preserve"> -</v>
      </c>
      <c r="I104" s="98" t="str">
        <f t="shared" si="1"/>
        <v xml:space="preserve"> -</v>
      </c>
      <c r="J104" s="34"/>
      <c r="K104" s="34"/>
      <c r="L104" s="34"/>
    </row>
    <row r="111" spans="1:12" x14ac:dyDescent="0.2">
      <c r="L111" s="26">
        <v>8</v>
      </c>
    </row>
  </sheetData>
  <mergeCells count="7">
    <mergeCell ref="E92:I92"/>
    <mergeCell ref="E58:I58"/>
    <mergeCell ref="A4:L4"/>
    <mergeCell ref="A5:L5"/>
    <mergeCell ref="A6:L6"/>
    <mergeCell ref="E11:I11"/>
    <mergeCell ref="E31:I3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206E-443A-4016-8196-2C2D653B89BB}">
  <dimension ref="A2:K25"/>
  <sheetViews>
    <sheetView tabSelected="1" workbookViewId="0">
      <selection activeCell="L15" sqref="L15"/>
    </sheetView>
  </sheetViews>
  <sheetFormatPr defaultRowHeight="18.75" x14ac:dyDescent="0.3"/>
  <cols>
    <col min="1" max="1" width="5.625" style="2" customWidth="1"/>
    <col min="2" max="2" width="14.25" style="2" customWidth="1"/>
    <col min="3" max="3" width="15.25" style="2" customWidth="1"/>
    <col min="4" max="4" width="14.625" style="2" customWidth="1"/>
    <col min="5" max="5" width="20.125" style="2" customWidth="1"/>
    <col min="6" max="7" width="9.125" style="2" bestFit="1" customWidth="1"/>
    <col min="8" max="8" width="9.25" style="2" bestFit="1" customWidth="1"/>
    <col min="9" max="10" width="9.125" style="2" bestFit="1" customWidth="1"/>
    <col min="11" max="11" width="11.25" style="2" customWidth="1"/>
    <col min="12" max="16384" width="9" style="2"/>
  </cols>
  <sheetData>
    <row r="2" spans="1:11" x14ac:dyDescent="0.3">
      <c r="K2" s="4" t="s">
        <v>87</v>
      </c>
    </row>
    <row r="3" spans="1:11" ht="20.25" x14ac:dyDescent="0.3">
      <c r="A3" s="131" t="s">
        <v>88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x14ac:dyDescent="0.3">
      <c r="A4" s="126" t="s">
        <v>116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x14ac:dyDescent="0.3">
      <c r="A5" s="126" t="s">
        <v>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x14ac:dyDescent="0.3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x14ac:dyDescent="0.3">
      <c r="A7" s="8" t="s">
        <v>10</v>
      </c>
      <c r="B7" s="8" t="s">
        <v>177</v>
      </c>
      <c r="C7" s="8" t="s">
        <v>181</v>
      </c>
      <c r="D7" s="8" t="s">
        <v>178</v>
      </c>
      <c r="E7" s="8" t="s">
        <v>13</v>
      </c>
      <c r="F7" s="128" t="s">
        <v>14</v>
      </c>
      <c r="G7" s="129"/>
      <c r="H7" s="129"/>
      <c r="I7" s="129"/>
      <c r="J7" s="130"/>
      <c r="K7" s="8" t="s">
        <v>17</v>
      </c>
    </row>
    <row r="8" spans="1:11" x14ac:dyDescent="0.3">
      <c r="A8" s="9"/>
      <c r="B8" s="10"/>
      <c r="C8" s="10"/>
      <c r="D8" s="10"/>
      <c r="E8" s="9" t="s">
        <v>18</v>
      </c>
      <c r="F8" s="11">
        <v>2566</v>
      </c>
      <c r="G8" s="11">
        <v>2567</v>
      </c>
      <c r="H8" s="11">
        <v>2568</v>
      </c>
      <c r="I8" s="11">
        <v>2569</v>
      </c>
      <c r="J8" s="11">
        <v>2570</v>
      </c>
      <c r="K8" s="9" t="s">
        <v>21</v>
      </c>
    </row>
    <row r="9" spans="1:11" x14ac:dyDescent="0.3">
      <c r="A9" s="12"/>
      <c r="B9" s="13"/>
      <c r="C9" s="13"/>
      <c r="D9" s="13"/>
      <c r="E9" s="13"/>
      <c r="F9" s="14" t="s">
        <v>22</v>
      </c>
      <c r="G9" s="14" t="s">
        <v>22</v>
      </c>
      <c r="H9" s="14" t="s">
        <v>22</v>
      </c>
      <c r="I9" s="14" t="s">
        <v>22</v>
      </c>
      <c r="J9" s="14" t="s">
        <v>22</v>
      </c>
      <c r="K9" s="12" t="s">
        <v>23</v>
      </c>
    </row>
    <row r="10" spans="1:11" x14ac:dyDescent="0.3">
      <c r="A10" s="15">
        <v>1</v>
      </c>
      <c r="B10" s="16" t="s">
        <v>179</v>
      </c>
      <c r="C10" s="122" t="s">
        <v>83</v>
      </c>
      <c r="D10" s="121" t="s">
        <v>232</v>
      </c>
      <c r="E10" s="16" t="s">
        <v>233</v>
      </c>
      <c r="F10" s="74">
        <v>198000</v>
      </c>
      <c r="G10" s="74">
        <v>198000</v>
      </c>
      <c r="H10" s="74">
        <v>198000</v>
      </c>
      <c r="I10" s="15" t="s">
        <v>28</v>
      </c>
      <c r="J10" s="15" t="s">
        <v>28</v>
      </c>
      <c r="K10" s="15" t="s">
        <v>176</v>
      </c>
    </row>
    <row r="11" spans="1:11" x14ac:dyDescent="0.3">
      <c r="A11" s="20"/>
      <c r="B11" s="20" t="s">
        <v>180</v>
      </c>
      <c r="C11" s="19"/>
      <c r="D11" s="19"/>
      <c r="E11" s="20" t="s">
        <v>235</v>
      </c>
      <c r="F11" s="20"/>
      <c r="G11" s="20"/>
      <c r="H11" s="20"/>
      <c r="I11" s="20"/>
      <c r="J11" s="20"/>
      <c r="K11" s="20"/>
    </row>
    <row r="12" spans="1:11" x14ac:dyDescent="0.3">
      <c r="A12" s="20"/>
      <c r="B12" s="20"/>
      <c r="C12" s="20"/>
      <c r="D12" s="20"/>
      <c r="E12" s="20" t="s">
        <v>242</v>
      </c>
      <c r="F12" s="20"/>
      <c r="G12" s="20"/>
      <c r="H12" s="20"/>
      <c r="I12" s="20"/>
      <c r="J12" s="20"/>
      <c r="K12" s="20"/>
    </row>
    <row r="13" spans="1:11" x14ac:dyDescent="0.3">
      <c r="A13" s="20"/>
      <c r="B13" s="20"/>
      <c r="C13" s="20"/>
      <c r="D13" s="20"/>
      <c r="E13" s="20" t="s">
        <v>240</v>
      </c>
      <c r="F13" s="20"/>
      <c r="G13" s="20"/>
      <c r="H13" s="20"/>
      <c r="I13" s="20"/>
      <c r="J13" s="20"/>
      <c r="K13" s="20"/>
    </row>
    <row r="14" spans="1:11" x14ac:dyDescent="0.3">
      <c r="A14" s="20"/>
      <c r="B14" s="20"/>
      <c r="C14" s="20"/>
      <c r="D14" s="20"/>
      <c r="E14" s="20" t="s">
        <v>237</v>
      </c>
      <c r="F14" s="20"/>
      <c r="G14" s="20"/>
      <c r="H14" s="20"/>
      <c r="I14" s="20"/>
      <c r="J14" s="20"/>
      <c r="K14" s="20"/>
    </row>
    <row r="15" spans="1:11" x14ac:dyDescent="0.3">
      <c r="A15" s="20"/>
      <c r="B15" s="20"/>
      <c r="C15" s="20"/>
      <c r="D15" s="20"/>
      <c r="E15" s="20" t="s">
        <v>239</v>
      </c>
      <c r="F15" s="20"/>
      <c r="G15" s="20"/>
      <c r="H15" s="20"/>
      <c r="I15" s="20"/>
      <c r="J15" s="20"/>
      <c r="K15" s="20"/>
    </row>
    <row r="16" spans="1:11" x14ac:dyDescent="0.3">
      <c r="A16" s="20"/>
      <c r="B16" s="20"/>
      <c r="C16" s="20"/>
      <c r="D16" s="20"/>
      <c r="E16" s="20" t="s">
        <v>238</v>
      </c>
      <c r="F16" s="20"/>
      <c r="G16" s="20"/>
      <c r="H16" s="20"/>
      <c r="I16" s="20"/>
      <c r="J16" s="20"/>
      <c r="K16" s="20"/>
    </row>
    <row r="17" spans="1:11" x14ac:dyDescent="0.3">
      <c r="A17" s="20"/>
      <c r="B17" s="20"/>
      <c r="C17" s="20"/>
      <c r="D17" s="20"/>
      <c r="E17" s="20" t="s">
        <v>236</v>
      </c>
      <c r="F17" s="20"/>
      <c r="G17" s="20"/>
      <c r="H17" s="20"/>
      <c r="I17" s="20"/>
      <c r="J17" s="20"/>
      <c r="K17" s="20"/>
    </row>
    <row r="18" spans="1:1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3">
      <c r="A21" s="123" t="s">
        <v>45</v>
      </c>
      <c r="B21" s="123" t="s">
        <v>241</v>
      </c>
      <c r="C21" s="73"/>
      <c r="D21" s="73"/>
      <c r="E21" s="73"/>
      <c r="F21" s="88">
        <f>F10</f>
        <v>198000</v>
      </c>
      <c r="G21" s="88">
        <f t="shared" ref="G21:H21" si="0">G10</f>
        <v>198000</v>
      </c>
      <c r="H21" s="88">
        <f t="shared" si="0"/>
        <v>198000</v>
      </c>
      <c r="I21" s="73" t="s">
        <v>28</v>
      </c>
      <c r="J21" s="73" t="s">
        <v>203</v>
      </c>
      <c r="K21" s="73"/>
    </row>
    <row r="25" spans="1:11" ht="21" x14ac:dyDescent="0.3">
      <c r="K25" s="26">
        <v>16</v>
      </c>
    </row>
  </sheetData>
  <mergeCells count="5">
    <mergeCell ref="F7:J7"/>
    <mergeCell ref="A3:K3"/>
    <mergeCell ref="A4:K4"/>
    <mergeCell ref="A5:K5"/>
    <mergeCell ref="A6:K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ผด.01สรุปจากผ02.2</vt:lpstr>
      <vt:lpstr>ผด.02.2</vt:lpstr>
      <vt:lpstr>ผ.01 สรุปจากผ.02</vt:lpstr>
      <vt:lpstr>ผด.02</vt:lpstr>
      <vt:lpstr>ครุภัณฑ์ผ03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2022-12-13T06:41:19Z</cp:lastPrinted>
  <dcterms:created xsi:type="dcterms:W3CDTF">2015-06-05T18:17:20Z</dcterms:created>
  <dcterms:modified xsi:type="dcterms:W3CDTF">2023-04-08T04:22:06Z</dcterms:modified>
</cp:coreProperties>
</file>