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inter8964\Desktop\"/>
    </mc:Choice>
  </mc:AlternateContent>
  <xr:revisionPtr revIDLastSave="0" documentId="8_{2C018F94-E0C2-4695-9340-E9134F32A51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ผด01" sheetId="1" r:id="rId1"/>
    <sheet name="ผด.02กรณีไม่ได้ก่อหนี้" sheetId="7" r:id="rId2"/>
    <sheet name="ผด.02 กรณีขยายเวลาการเบิกจ่าย" sheetId="8" r:id="rId3"/>
    <sheet name="ผด02" sheetId="2" r:id="rId4"/>
    <sheet name="แบบฟอร์ม" sheetId="3" r:id="rId5"/>
    <sheet name="หน่วยงานอื่น" sheetId="5" r:id="rId6"/>
    <sheet name="เงินอุดหนุนเฉพาะกิจ" sheetId="4" r:id="rId7"/>
    <sheet name="ผด02.1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" i="1" l="1"/>
  <c r="E161" i="2"/>
  <c r="F25" i="1" l="1"/>
  <c r="D21" i="8"/>
  <c r="D19" i="4"/>
  <c r="F43" i="1" l="1"/>
  <c r="F18" i="1"/>
  <c r="D43" i="1"/>
  <c r="D25" i="1"/>
  <c r="D13" i="1"/>
  <c r="E47" i="1"/>
  <c r="E43" i="1"/>
  <c r="E25" i="1"/>
  <c r="E18" i="1"/>
  <c r="E13" i="1"/>
  <c r="C47" i="1"/>
  <c r="C43" i="1"/>
  <c r="C25" i="1"/>
  <c r="C48" i="1" s="1"/>
  <c r="C18" i="1"/>
  <c r="C13" i="1"/>
  <c r="E23" i="2"/>
  <c r="E198" i="2"/>
  <c r="E48" i="1" l="1"/>
  <c r="E274" i="2"/>
  <c r="E298" i="2"/>
  <c r="E249" i="2"/>
  <c r="E97" i="2"/>
  <c r="E212" i="2" l="1"/>
  <c r="E17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inter8964</author>
  </authors>
  <commentList>
    <comment ref="D45" authorId="0" shapeId="0" xr:uid="{41189FAB-BE32-458E-B3CC-8AA2D3256DF7}">
      <text>
        <r>
          <rPr>
            <b/>
            <sz val="9"/>
            <color indexed="81"/>
            <rFont val="Tahoma"/>
            <family val="2"/>
          </rPr>
          <t>inter8964: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<sst xmlns="http://schemas.openxmlformats.org/spreadsheetml/2006/main" count="1612" uniqueCount="588">
  <si>
    <t>แบบ ผด. 01</t>
  </si>
  <si>
    <t>ส่วนที่  2  บัญชีโครงการ/กิจกรรม</t>
  </si>
  <si>
    <t>บัญชีสรุปจำนวนโครงการพัฒนาท้องถิ่น กิจกรรมและงบประมาณ</t>
  </si>
  <si>
    <t xml:space="preserve"> </t>
  </si>
  <si>
    <t>ยุทธศาสตร์/แนวทางการพัฒนา</t>
  </si>
  <si>
    <t>จำนวนโครงการ</t>
  </si>
  <si>
    <t>คิดเป็นร้อยละของ</t>
  </si>
  <si>
    <t>จำนวน</t>
  </si>
  <si>
    <t>หน่วยดำเนินการ</t>
  </si>
  <si>
    <t>ที่ดำเนินการ</t>
  </si>
  <si>
    <t>โครงการทั้งหมด</t>
  </si>
  <si>
    <t>งบประมาณ</t>
  </si>
  <si>
    <t>งบประมาณทั้งหมด</t>
  </si>
  <si>
    <t>1.  ยุทธศาสตร์ด้านโครงสร้างพื้นฐาน</t>
  </si>
  <si>
    <t>รวม</t>
  </si>
  <si>
    <t xml:space="preserve"> -</t>
  </si>
  <si>
    <t>2.  ยุทธศาสตร์ด้านการศึกษา  กีฬา  ศาสนาและวัฒนธรรม</t>
  </si>
  <si>
    <t xml:space="preserve">     2.1  แผนงานการศึกษา</t>
  </si>
  <si>
    <t>กองการศึกษา</t>
  </si>
  <si>
    <t xml:space="preserve">     2.2  แผนงานการศาสนาวัฒนธรรมและนันทนาการ</t>
  </si>
  <si>
    <t xml:space="preserve">     2.3  แผนงานบริหารงานทั่วไป</t>
  </si>
  <si>
    <t>สำนักปลัดเทศบาล</t>
  </si>
  <si>
    <t>3.  ยุทธศาสตร์ด้านสาธารณสุข สิ่งแวดล้อมและการจัดการ</t>
  </si>
  <si>
    <t>ทรัพยากรธรรมชาติ</t>
  </si>
  <si>
    <t xml:space="preserve">     3.1  แผนงานสาธารณสุข</t>
  </si>
  <si>
    <t>กองสาธารณสุขฯ</t>
  </si>
  <si>
    <t xml:space="preserve">     3.2  แผนงานเคหะและชุมชน</t>
  </si>
  <si>
    <t xml:space="preserve">     3.3  แผนงานงบกลาง</t>
  </si>
  <si>
    <t xml:space="preserve">รวม </t>
  </si>
  <si>
    <t>4.  ยุทธศาสตร์ด้านเศรษฐกิจ</t>
  </si>
  <si>
    <t>กองคลัง</t>
  </si>
  <si>
    <t>5.  ยุทธศาสตร์ด้านสังคมชุมชน</t>
  </si>
  <si>
    <t xml:space="preserve">     5.3  แผนงานการรักษาความสงบภายใน</t>
  </si>
  <si>
    <t>6. ยุทธศาสตร์ด้านการสร้างธรรมาภิบาล การบริหารกิจการบ้านเมืองที่ดี</t>
  </si>
  <si>
    <t xml:space="preserve">     6.1  แผนงานบริหารงานทั่วไป</t>
  </si>
  <si>
    <t>รวมทั้งสิ้น</t>
  </si>
  <si>
    <t>แบบ ผด.02</t>
  </si>
  <si>
    <t>บัญชีจำนวนโครงการพัฒนาท้องถิ่น กิจกรรมและงบประมาณ</t>
  </si>
  <si>
    <t>เทศบาลตำบลไม้เรียง</t>
  </si>
  <si>
    <t>ลำดับที่</t>
  </si>
  <si>
    <t>โครงการ</t>
  </si>
  <si>
    <t>รายละเอียดของกิจกรรมที่เกิดขึ้นจาก</t>
  </si>
  <si>
    <t>สถานที่ดำเนินการ</t>
  </si>
  <si>
    <t>หน่วยงาน</t>
  </si>
  <si>
    <t>พ.ศ. 2565</t>
  </si>
  <si>
    <t>(บาท)</t>
  </si>
  <si>
    <t>รับผิดชอบหลัก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</si>
  <si>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</si>
  <si>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</si>
  <si>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</si>
  <si>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</si>
  <si>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</si>
  <si>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</si>
  <si>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</si>
  <si>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</si>
  <si>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</si>
  <si>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</si>
  <si>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</si>
  <si>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</si>
  <si>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ฝึกอบรมภาษาต่างประเทศ</t>
  </si>
  <si>
    <t xml:space="preserve">หมู่ที่ 3 </t>
  </si>
  <si>
    <t>ต.ไม้เรียง</t>
  </si>
  <si>
    <t>สนับสนุนค่าใช้จ่ายการ</t>
  </si>
  <si>
    <t>เด็กนักเรียนศูนย์พัฒนาเด็กเล็ก</t>
  </si>
  <si>
    <t>ศูนย์พัฒนา</t>
  </si>
  <si>
    <t>บริหารสถานศึกษา</t>
  </si>
  <si>
    <t xml:space="preserve">วัดหาดสูง </t>
  </si>
  <si>
    <t>เด็กเล็ก</t>
  </si>
  <si>
    <t>(ค่ากิจกรรมพัฒนาคุณภาพผู้เรียน)</t>
  </si>
  <si>
    <t>วัดหาดสูง</t>
  </si>
  <si>
    <t>(ค่าเครื่องแบบนักเรียน)</t>
  </si>
  <si>
    <t>(ค่าวัสดุรายหัว)</t>
  </si>
  <si>
    <t>(ค่าหนังสือเรียน)</t>
  </si>
  <si>
    <t>เด้กเล็ก</t>
  </si>
  <si>
    <t>(ค่าอาหารกลางวัน)</t>
  </si>
  <si>
    <t>(ค่าอุปกรณ์การเรียน)</t>
  </si>
  <si>
    <t>ประชุมคณะกรรมการศูนย์</t>
  </si>
  <si>
    <t xml:space="preserve">เด็กนักเรียน ครูผู้ดูแลเด็ก </t>
  </si>
  <si>
    <t>พัฒนาเด็กเล็ก/ผู้ปกครอง</t>
  </si>
  <si>
    <t>คณะกรรมการพัฒนาเด็กเล็กและ</t>
  </si>
  <si>
    <t>ผู้ปกครอง</t>
  </si>
  <si>
    <t>หนูน้อยท่องโลกกว้างเสริม</t>
  </si>
  <si>
    <t>เด็กระดับปฐมวัย ในศพด.</t>
  </si>
  <si>
    <t>สร้างพัฒนาการ</t>
  </si>
  <si>
    <t>วัดหาดสูง และผู้ดูแลเด็ก</t>
  </si>
  <si>
    <t>จัดกิจกรรมวันเด็กแห่งชาติ</t>
  </si>
  <si>
    <t>หมู่ที่ 3,8</t>
  </si>
  <si>
    <t>จำนวน 1 ครั้ง</t>
  </si>
  <si>
    <t>อาหารกลางวัน</t>
  </si>
  <si>
    <t>อุดหนุนค่าอาหารกลางวันให้แก่</t>
  </si>
  <si>
    <t>โรงเรียน</t>
  </si>
  <si>
    <t>เด็กนักเรียนโรงเรียนวัดหาดสูง</t>
  </si>
  <si>
    <t>อาหารเสริม (นม)</t>
  </si>
  <si>
    <t>อุดหนุนค่าอาหารเสริม (นม) ให้แก่</t>
  </si>
  <si>
    <t>ศูนย์เด็กเล็กวัดหาดสูง</t>
  </si>
  <si>
    <t>เด็กนักเรียนศูนย์พัฒนาเด็กเล็กวัดหาดสูง</t>
  </si>
  <si>
    <t>โรงเรียนวัดหาดสูง</t>
  </si>
  <si>
    <t>บุคลากรที่รับผิดชอบงานด้านกิจกรรม</t>
  </si>
  <si>
    <t>พัฒนาเด็กและเยาวชน กีฬาและ</t>
  </si>
  <si>
    <t>นันทนาการ</t>
  </si>
  <si>
    <t>และนันทนาการ</t>
  </si>
  <si>
    <t>ก้าวแรกแห่งความสำเร็จ</t>
  </si>
  <si>
    <t>นักเรียนปฐมวัย ผู้ปกครอง ผู้บริหาร</t>
  </si>
  <si>
    <t>คณะกรรมการบริหารศูนย์พัฒนา</t>
  </si>
  <si>
    <t>เด็กเล็กวัดหาดสูง</t>
  </si>
  <si>
    <t>แข่งขันกีฬาเทศบาล</t>
  </si>
  <si>
    <t>จัดให้มีการแข่งขันกีฬา</t>
  </si>
  <si>
    <t>หมู่ที่ 3, 8</t>
  </si>
  <si>
    <t>ประจำปี</t>
  </si>
  <si>
    <t>5 ประเภท ดังนี้</t>
  </si>
  <si>
    <t xml:space="preserve"> 1. แข่งขันกีฬาฟุตบอล</t>
  </si>
  <si>
    <t xml:space="preserve"> 2. แข่งขันกีฬาบาสเก็ตบอล</t>
  </si>
  <si>
    <t xml:space="preserve"> 3. แข่งขันกีฬาเปตอง</t>
  </si>
  <si>
    <t xml:space="preserve"> 4. แข่งขันกีฬาตะกร้อ</t>
  </si>
  <si>
    <t xml:space="preserve"> 5. แข่งขันกีฬาพื้นบ้าน</t>
  </si>
  <si>
    <t>จัดส่งนักกีฬาเข้าร่วมแข่งขัน</t>
  </si>
  <si>
    <t>จัดส่งนักกีฬาเข้าร่วมแข่ง</t>
  </si>
  <si>
    <t>ภายในอำเภอ</t>
  </si>
  <si>
    <t>กีฬาภายในอำเภอท้องถิ่นอื่น</t>
  </si>
  <si>
    <t>ขันกีฬาประเภทต่าง ๆ ตลอดปี</t>
  </si>
  <si>
    <t>หรือจังหวัด</t>
  </si>
  <si>
    <t>จังหวัด หรือหน่วยงานอื่น</t>
  </si>
  <si>
    <t>กิจกรรมสืบสานอนุรักษ์ประเพณี</t>
  </si>
  <si>
    <t>วัฒนธรรมและวันสำคัญแห่งชาติ</t>
  </si>
  <si>
    <t>วัดหาดสูง,ผู้ปกครอง,ชุมชน</t>
  </si>
  <si>
    <t>เด็กไทยวัยใสใส่ใจจริยธรรม</t>
  </si>
  <si>
    <t>เด็กและเยาวชนเข้าร่วมกิจกรรม</t>
  </si>
  <si>
    <t>จำนวนไม่น้อยกว่า 300 คน</t>
  </si>
  <si>
    <t>ฝึกอบรมกีฬาแก่เด็กและ</t>
  </si>
  <si>
    <t>ฝึกอบรมเด็กและเยาวชนในเขต</t>
  </si>
  <si>
    <t>เยาวชน</t>
  </si>
  <si>
    <t>เทศบาล จำนวน  30  คน</t>
  </si>
  <si>
    <t>ฝึกอบรมดนตรีไทย</t>
  </si>
  <si>
    <t>ฝึกอบรมเด็ก เยาวชน ผู้สูงอายุ และ</t>
  </si>
  <si>
    <t>ประชาชนทั่วไปในเขตเทศบาลฯ</t>
  </si>
  <si>
    <t>ได้เข้าร่วมกิจกรรม</t>
  </si>
  <si>
    <t>จัดกิจกรรมวันสำคัญทาง</t>
  </si>
  <si>
    <t>ร่วมกิจกรรมต่างๆ ในวันสำคัญทาง</t>
  </si>
  <si>
    <t>ศาสนาและวันสำคัญ</t>
  </si>
  <si>
    <t>ศาสนาและวันสำคัญแห่งชาติ</t>
  </si>
  <si>
    <t>แห่งชาติ</t>
  </si>
  <si>
    <t>ตลอดปี</t>
  </si>
  <si>
    <t>สืบสาน อนุรักษ์ ประเพณี</t>
  </si>
  <si>
    <t>จัดกิจกรรมต่าง ๆ เช่น</t>
  </si>
  <si>
    <t>ลอยกระทง "ทานพอ"</t>
  </si>
  <si>
    <t xml:space="preserve"> - พิธีกรรมทางศาสนา</t>
  </si>
  <si>
    <t xml:space="preserve"> - จัดประกวดกระทง</t>
  </si>
  <si>
    <t xml:space="preserve"> - จัดประกวดนางนพมาศ</t>
  </si>
  <si>
    <t xml:space="preserve">สงกรานต์  "ทานพอ" </t>
  </si>
  <si>
    <t xml:space="preserve"> - สรงน้ำพระและรดน้ำ</t>
  </si>
  <si>
    <t>ผู้สูงอายุ</t>
  </si>
  <si>
    <t xml:space="preserve"> - จัดประกวดธิดาสงกรานต์</t>
  </si>
  <si>
    <t>และนางสงกรานต์</t>
  </si>
  <si>
    <t xml:space="preserve"> - ฯลฯ</t>
  </si>
  <si>
    <t>อุดหนุนโครงการประเพณี</t>
  </si>
  <si>
    <t>อุดหนุนโครงการประเพณีเทศกาล</t>
  </si>
  <si>
    <t>อำเภอฉวาง</t>
  </si>
  <si>
    <t>เทศกาลเดือนสิบ</t>
  </si>
  <si>
    <t>เดือนสิบ โดยอุดหนุนให้ที่ทำการปกครอง</t>
  </si>
  <si>
    <t>แผนงานบริหารงานทั่วไป</t>
  </si>
  <si>
    <t>จัดกิจกรรมเทิดทูนสถาบัน</t>
  </si>
  <si>
    <t>จัดกิจกรรมวันสำคัญต่าง ๆ ที่เกี่ยวกับ</t>
  </si>
  <si>
    <t xml:space="preserve">หมู่ที่ 3 ,8 </t>
  </si>
  <si>
    <t>สำนักปลัด</t>
  </si>
  <si>
    <t>พระมหากษัตริย์</t>
  </si>
  <si>
    <t>สถาบันพระมหากษัตริย์ ประกอบด้วย</t>
  </si>
  <si>
    <t>เทศบาล</t>
  </si>
  <si>
    <t xml:space="preserve"> - ประดับธงตราสัญลักษณ์</t>
  </si>
  <si>
    <t xml:space="preserve"> - ทำป้ายไวนิล</t>
  </si>
  <si>
    <t xml:space="preserve"> - จัดกิจกรรมเทิดทูนฯ</t>
  </si>
  <si>
    <t>จัดงานวันท้องถิ่นไทย</t>
  </si>
  <si>
    <t>จัดพิธีถวายสักการะและกล่าวราชสดุดีฯ</t>
  </si>
  <si>
    <t>สำนักงาน</t>
  </si>
  <si>
    <t>ตำบลไม้เรียง</t>
  </si>
  <si>
    <t>รวม  2 โครงการ</t>
  </si>
  <si>
    <t>สัตว์ปลอดโรค คนปลอดภัย</t>
  </si>
  <si>
    <t>สุนัขและสัตว์เลี้ยงลูกด้วยนม</t>
  </si>
  <si>
    <t>กองสาธารณสุข</t>
  </si>
  <si>
    <t>จากโรคพิษสุนัขบ้า ตามพระ</t>
  </si>
  <si>
    <t>ในเขตเทศบาลตำบลไม้เรียง</t>
  </si>
  <si>
    <t>และสิ่งแวดล้อม</t>
  </si>
  <si>
    <t xml:space="preserve">ปณิธานศาสตรจารย์ </t>
  </si>
  <si>
    <t>จำนวน 500 ตัว</t>
  </si>
  <si>
    <t>ดร.สมเด็จเจ้าฟ้า ฯ กรมพระศรี</t>
  </si>
  <si>
    <t>สวางควัฒนา วรขัตติยราชนารี</t>
  </si>
  <si>
    <t>รณรงค์ป้องกันและควบคุม</t>
  </si>
  <si>
    <t xml:space="preserve"> - รณรงค์ให้ความรู้ในการป้องกันและ</t>
  </si>
  <si>
    <t>โรคติดต่อ</t>
  </si>
  <si>
    <t>ควบคุมโรคติดต่อ</t>
  </si>
  <si>
    <t xml:space="preserve"> - ดำเนินการป้องกันและควบคุมโรค</t>
  </si>
  <si>
    <t>ที่สำคัญในชุมชน</t>
  </si>
  <si>
    <t>ชุมชนปลอดขยะ</t>
  </si>
  <si>
    <t>ชุมชนในเขตเทศบาลและ</t>
  </si>
  <si>
    <t>สถานศึกษาในเขตเทศบาล</t>
  </si>
  <si>
    <t>ธนาคารขยะในโรงเรียนและ</t>
  </si>
  <si>
    <t>ศูนย์พัฒนาเด็กเล็กวัดหาดสูง</t>
  </si>
  <si>
    <t>หมู่ที่3,8</t>
  </si>
  <si>
    <t>สถานศึกษา</t>
  </si>
  <si>
    <t>,โรงเรียนวัดหาดสูง,</t>
  </si>
  <si>
    <t>โรงเรียนเจริญมิตร และ</t>
  </si>
  <si>
    <t>วิทยาลัยเทคโนโลยีเจริญมิตร</t>
  </si>
  <si>
    <t>พณิชยการ</t>
  </si>
  <si>
    <t xml:space="preserve"> 2 โครงการ</t>
  </si>
  <si>
    <t xml:space="preserve">  -</t>
  </si>
  <si>
    <t xml:space="preserve">หมู่ที่ 3,8 </t>
  </si>
  <si>
    <t>ฝึกอบรมอาชีพเสริม</t>
  </si>
  <si>
    <t>ฝึกอบรมส่งเสริมอาชีพ เช่น</t>
  </si>
  <si>
    <t>นวดแผนไทย ฯลฯ  ให้แก่ ผู้นำชุมชน</t>
  </si>
  <si>
    <t>และประชาชนในเขตเทศบาลตำบล</t>
  </si>
  <si>
    <t>ไม้เรียง</t>
  </si>
  <si>
    <t>พัฒนาศักยภาพผู้สูงอายุ</t>
  </si>
  <si>
    <t>ผู้สูงอายุในเขตเทศบาล คณะผู้บริหาร</t>
  </si>
  <si>
    <t>และเจ้าหน้าที่ผู้รับผิดชอบโครงการฯ</t>
  </si>
  <si>
    <t>อาสาสมัครดูแลผู้สูงอายุ จำนวน</t>
  </si>
  <si>
    <t>80 คน</t>
  </si>
  <si>
    <t>ส่งเสริมความรู้และการ</t>
  </si>
  <si>
    <t>เพื่อศึกษาและถ่ายทอดความรู้</t>
  </si>
  <si>
    <t>ประกอบอาชีพตามหลัก</t>
  </si>
  <si>
    <t>เกี่ยวกับโครงการอันเนื่องมาจาก</t>
  </si>
  <si>
    <t>ปรัชญาเศรษฐกิจพอเพียง</t>
  </si>
  <si>
    <t>พระราชดำริ</t>
  </si>
  <si>
    <t>หรือโครงการอันเนื่องมา</t>
  </si>
  <si>
    <t>จากพระราชดำริ</t>
  </si>
  <si>
    <t>สร้างภูมิคุ้มกันทางสังคมให้</t>
  </si>
  <si>
    <t>เด็กและเยาชนตำบลไม้เรียง</t>
  </si>
  <si>
    <t>เด็กและเยาวชนเทศบาล</t>
  </si>
  <si>
    <t>จำนวน 40 คน</t>
  </si>
  <si>
    <t>ตำบลไม้เรียง (กิจกรรม</t>
  </si>
  <si>
    <t>ส่งเสริมการเรียนรู้ปรัชญา</t>
  </si>
  <si>
    <t>เศรษฐกิจพอเพียง)</t>
  </si>
  <si>
    <t>เด็กและเยาวชนตำบลไม้เรียง</t>
  </si>
  <si>
    <t>ตำบลไม้เรียง"เด็กไทยโตไป</t>
  </si>
  <si>
    <t>ไม่โกง"</t>
  </si>
  <si>
    <t>โรงเรียนผู้สูงอายุเทศบาลตำบล</t>
  </si>
  <si>
    <t>ประชาชนในเขตพื้นที่เทศบาลตำบล</t>
  </si>
  <si>
    <t>ไม้เรียง อายุ 60 ปีขึ้นไป</t>
  </si>
  <si>
    <t>จำนวน 25 คน</t>
  </si>
  <si>
    <t>ช่วยเหลือประชาชนของ</t>
  </si>
  <si>
    <t>ให้ความช่วยเหลือประชาชน ด้าน</t>
  </si>
  <si>
    <t>สาธารณภัย ด้านการส่งเสริมและ</t>
  </si>
  <si>
    <t>พัฒนาคุณภาพชีวิต  การป้องกัน</t>
  </si>
  <si>
    <t>และควบคุมโรคติดต่อ ฯลฯ</t>
  </si>
  <si>
    <t>ซักซ้อมแผนป้องกันการเกิด</t>
  </si>
  <si>
    <t>ผู้เข้าร่วมโครงการศูนย์พัฒนา</t>
  </si>
  <si>
    <t xml:space="preserve">หมู่ที 3 </t>
  </si>
  <si>
    <t>อัคคีภัย ณ ศูนย์พัฒนา</t>
  </si>
  <si>
    <t>เด็กเล็ก ประกอบด้วยครูผู้ดูแลเด็ก</t>
  </si>
  <si>
    <t>(อปพร.) พนักงาน เจ้าหน้าที่เทศบาล</t>
  </si>
  <si>
    <t>ตำบลไม้เรียง สมาชิกสภา ผู้บริหาร</t>
  </si>
  <si>
    <t>ผู้นำชุมชนและประชาชนทั่วไป</t>
  </si>
  <si>
    <t>ในเขตเทศบาล จำนวน 50 คน</t>
  </si>
  <si>
    <t>ฝึกอบรมชุดปฏิบัติการจิตอาสา</t>
  </si>
  <si>
    <t>ผู้เข้ารับการฝึกอบรมจิตอาสาภัยภิบัติ</t>
  </si>
  <si>
    <t>ภัยพิบัติประจำเทศบาลตำบล</t>
  </si>
  <si>
    <t>ของเทศบาลตำบลไม้เรียง จำนวน</t>
  </si>
  <si>
    <t>50 คน   ผู้สังเกตุการณ์ จำนวน</t>
  </si>
  <si>
    <t>10 คน</t>
  </si>
  <si>
    <t>จัดทำแผนพัฒนาเทศบาล</t>
  </si>
  <si>
    <t xml:space="preserve"> - จัดทำแผนชุมชน</t>
  </si>
  <si>
    <t xml:space="preserve">หมู่ที่ 3, 8 </t>
  </si>
  <si>
    <t xml:space="preserve"> - จัดทำแผนพัฒนาท้องถิ่น (พ.ศ.</t>
  </si>
  <si>
    <t xml:space="preserve">   2566-2570)   เพิ่มเติม/</t>
  </si>
  <si>
    <t xml:space="preserve">  เปลี่ยนแปลง</t>
  </si>
  <si>
    <t xml:space="preserve"> - จัดทำงบประมาณรายจ่ายประจำปี</t>
  </si>
  <si>
    <t xml:space="preserve"> - จัดทำแผนการดำเนินงาน</t>
  </si>
  <si>
    <t xml:space="preserve"> - จัดทำรายงานการติดตามและ</t>
  </si>
  <si>
    <t>ประเมินผลการดำเนินงาน</t>
  </si>
  <si>
    <t>พัฒนาประสิทธิภาพการ</t>
  </si>
  <si>
    <t>ฝึกอบรมผู้บริหาร  สมาชิกสภา</t>
  </si>
  <si>
    <t xml:space="preserve">หมู่ที่ 8 </t>
  </si>
  <si>
    <t>ปฏิบัติงานและการให้</t>
  </si>
  <si>
    <t xml:space="preserve">พนักงานเทศบาล  ลูกจ้างประจำ </t>
  </si>
  <si>
    <t>บริการแก่ประชาชน</t>
  </si>
  <si>
    <t>พนักงานจ้าง</t>
  </si>
  <si>
    <t>ส่งเสริมคุณธรรมและจริยธรรม</t>
  </si>
  <si>
    <t xml:space="preserve">ฝึกอบรมผู้บริหาร สมาชิกสภา </t>
  </si>
  <si>
    <t xml:space="preserve">พนักงานเทศบาล ลูกจ้างประจำ </t>
  </si>
  <si>
    <t>จัดทำปฏิทินประจำปี</t>
  </si>
  <si>
    <t xml:space="preserve">จัดทำปฏิทินประจำปี </t>
  </si>
  <si>
    <t>รวม 6 โครงการ</t>
  </si>
  <si>
    <t>โครงการ/กิจกรรม</t>
  </si>
  <si>
    <t>จิตอาสาพัฒนา</t>
  </si>
  <si>
    <t>นำประชาชนจิตอาสาออกทำความดี</t>
  </si>
  <si>
    <t>สภ.ไม้เรียง</t>
  </si>
  <si>
    <t>ด้วยหัวใจ โดยเก็บกวาดทางสาธารณะ</t>
  </si>
  <si>
    <t>ประถมศึกษา</t>
  </si>
  <si>
    <t>ในเขตเทศบาล</t>
  </si>
  <si>
    <t>กวดขันจับกุม</t>
  </si>
  <si>
    <t>ให้ความรู้เพื่อปรับเปลี่ยนทัศนคติใน</t>
  </si>
  <si>
    <t>ในพื้นที่</t>
  </si>
  <si>
    <t>การแข่งรถในทาง</t>
  </si>
  <si>
    <t>การใช้ทาง</t>
  </si>
  <si>
    <t>รับผิดชอบ</t>
  </si>
  <si>
    <t>(เด็กแว้น)</t>
  </si>
  <si>
    <t>กิจกรรมจิตอาสา</t>
  </si>
  <si>
    <t>ช่วยเหลือผู้ประสบภัยทางธรรมชาติ</t>
  </si>
  <si>
    <t>ภัยพิบัติ</t>
  </si>
  <si>
    <t>รณรงค์ขับขี่</t>
  </si>
  <si>
    <t>รณรงค์ขับขี่ปลอดภัย ช่วงเทศกาล</t>
  </si>
  <si>
    <t>ปลอดภัย ช่วง</t>
  </si>
  <si>
    <t>ปีใหม่</t>
  </si>
  <si>
    <t>เทศกาลปีใหม่</t>
  </si>
  <si>
    <t>รณรงค์ขับขี่ปลอดภัย ข่วงเทศกาล</t>
  </si>
  <si>
    <t>สงกรานต์</t>
  </si>
  <si>
    <t>เทศกาลสงกรานต์</t>
  </si>
  <si>
    <t>โครงการ D.A.R.E</t>
  </si>
  <si>
    <t>อบรมให้ความรู้แก่เด็กนักเรียนชั้น</t>
  </si>
  <si>
    <t>ประถมศึกษาเกี่ยวกับยาเสพติด</t>
  </si>
  <si>
    <t>รณรงค์ป้องกัน</t>
  </si>
  <si>
    <t>รณรงค์ป้องกันยาเสพติด</t>
  </si>
  <si>
    <t>ยาเสพติด</t>
  </si>
  <si>
    <t>โครงการ 5 นาที</t>
  </si>
  <si>
    <t>ให้ความรู้แก่เด็กนักเรียน นักศึกษา</t>
  </si>
  <si>
    <t>หน้าเสาธง</t>
  </si>
  <si>
    <t>เกี่ยวกับกฎหมายจราจรการค้ามนุษย์</t>
  </si>
  <si>
    <t>การป้องกันอุบัติเหตุ</t>
  </si>
  <si>
    <t>เทศบาลตำบลไม้เรียง  อำเภอฉวาง จังหวัดนครศรีธรรมราช</t>
  </si>
  <si>
    <t xml:space="preserve">     1.1  แผนงานอุตสาหกรรมและการโยธา</t>
  </si>
  <si>
    <t>กองช่าง</t>
  </si>
  <si>
    <t>เครื่องคอมพิวเตอร์</t>
  </si>
  <si>
    <t>มีคุณลักษณะพื้นฐานดังนี้</t>
  </si>
  <si>
    <t>จำนวน 1 หน่วย</t>
  </si>
  <si>
    <t>2)มีหน่วยประมวลผลเพื่อแสดงภาพ</t>
  </si>
  <si>
    <t xml:space="preserve">ดีกว่า ขนาดความจุไม่น้อยกว่า 1 TB </t>
  </si>
  <si>
    <t>ความจุไม่น้อยกว่า 250 GB จำนวน</t>
  </si>
  <si>
    <t>ตามเกณฑ์ราคากลางและคุณลักษณะ</t>
  </si>
  <si>
    <t>พื้นฐานการจัดหาอุปกรณ์และระบบ</t>
  </si>
  <si>
    <t>คอมพิวเตอร์</t>
  </si>
  <si>
    <t>Base-T หรือดีกว่า จำนวนไม่น้อยกว่า</t>
  </si>
  <si>
    <t>เครื่องสำรองไฟฟ้า</t>
  </si>
  <si>
    <t>15 นาที</t>
  </si>
  <si>
    <t>1หน่วย</t>
  </si>
  <si>
    <t>แผนการดำเนินงาน  ประจำปีงบประมาณ  2566</t>
  </si>
  <si>
    <t>แผนการดำเนินงาน  ประจำปีงบประมาณ   2566</t>
  </si>
  <si>
    <t>พ.ศ. 2566</t>
  </si>
  <si>
    <t>บัญชีจำนวนโครงการที่หน่วยงานอื่นดำเนินการในพื้นที่เขตเทศบาลตำบลไม้เรียง ประจำปี 2566</t>
  </si>
  <si>
    <t>แผนงานการดำเนินงาน ประจำปีงบประมาณ 2566</t>
  </si>
  <si>
    <t>ปรับปรุงไฟฟ้าสาธารณะ LED</t>
  </si>
  <si>
    <t>สายทานพอ-ฉวาง (สายใน)</t>
  </si>
  <si>
    <t>หมู่ที่ 8</t>
  </si>
  <si>
    <t>ติดตั้งโคมไฟถนนหลอด LED ขนาดไม่</t>
  </si>
  <si>
    <t>น้อยกว่า 60 วัตต์ จำนวน 37 ชุด</t>
  </si>
  <si>
    <t>ติดตั้งตู้ควบคุมเปิด-ปิดไฟ อัตโนมัติ</t>
  </si>
  <si>
    <t>ขนาดไม่น้อยกว่า 80 แอมป์ จำนวน</t>
  </si>
  <si>
    <t>2 ตู้ (รายละเอียดตามแบบแปลน</t>
  </si>
  <si>
    <t>ชุมชนบ้านหนองหอย</t>
  </si>
  <si>
    <t>น้อยกว่า 60 วัตต์ จำนวน 38 ชุด</t>
  </si>
  <si>
    <t>1 ตู้ (รายละเอียดตามแบบแปลน</t>
  </si>
  <si>
    <t>เทศบาลตำบลไม้เรียง)</t>
  </si>
  <si>
    <t>ติดตั้งโคมไฟถนนหลอด lED ขนาดไม่</t>
  </si>
  <si>
    <t>หมู่ที่ 3</t>
  </si>
  <si>
    <t xml:space="preserve"> -มีหน่วยประมวลผลกลาง (CPU)</t>
  </si>
  <si>
    <t>12 แกนเสมือน (12 Thread) และมี</t>
  </si>
  <si>
    <t>เทคโนโลยีเพิ่มสัญญานนาฬิกาได้ใน</t>
  </si>
  <si>
    <t>กรณีที่ต้องใช้ความสามารถในการ</t>
  </si>
  <si>
    <t>ประมวลผลสูง (Turbo Boost หรือ</t>
  </si>
  <si>
    <t>นาฬิกาสูงสุด ไม่น้อยกว่า 3.6 GHz</t>
  </si>
  <si>
    <t>หน่วยประมวลผลกลาง(CPU)มีหน่วย</t>
  </si>
  <si>
    <t>ความจำแบบ Cache Memory รวม</t>
  </si>
  <si>
    <t>ในระดับ (Level เดียวกัน ขนาดไม่</t>
  </si>
  <si>
    <t>น้อยกว่า 8 MB</t>
  </si>
  <si>
    <t>มีหน่วยประมวลผลเพื่อแสดงภาพ โดย</t>
  </si>
  <si>
    <t>มีคุณลักษณะอย่างใดอย่างหนึ่ง หรือ</t>
  </si>
  <si>
    <t>ดีกว่า ดังนี้</t>
  </si>
  <si>
    <t>1)มีหน่วยประมวลผลเพื่อแสดงภาพ</t>
  </si>
  <si>
    <t>ติดตั้งอยู่บนแผงวงจรหลักที่มีความ</t>
  </si>
  <si>
    <t>สามารถในการใช้หน่วยความจำแยก</t>
  </si>
  <si>
    <t>จากหน่วยความจำหลักขนาดไม่น้อย</t>
  </si>
  <si>
    <t>กว่า 2 GB</t>
  </si>
  <si>
    <t>ความจำหลักในการแสดงภาพไม่น้อย</t>
  </si>
  <si>
    <t>มีหน่วยความจำหลัก (RAM) ชนิด DDR4</t>
  </si>
  <si>
    <t>หรือดีกว่า มีขนาดไม่น้อยกว่า 8 GB</t>
  </si>
  <si>
    <t>มีหน่วยจัดเก็บข้อมูล ชนิด SATA หรือ</t>
  </si>
  <si>
    <t>หรือชนิด Solid State Dive ขนาด</t>
  </si>
  <si>
    <t>มีDVD-RW หรือดีกว่า แบบติดตั้งภายใน</t>
  </si>
  <si>
    <t>(Internal)หรือสายนอก (Extarnal)</t>
  </si>
  <si>
    <t>มีช่องเชื่อมต่อระบบเครือข่าย (Network</t>
  </si>
  <si>
    <t>Interface) แบบ 10/100/1000</t>
  </si>
  <si>
    <t xml:space="preserve">1ช่อง </t>
  </si>
  <si>
    <t>แบบ USB 2.0 หรือดีกว่า ไม่น้อยกว่า</t>
  </si>
  <si>
    <t>3 ช่อง</t>
  </si>
  <si>
    <t>มีแป้นพิมพ์และเม้าส์</t>
  </si>
  <si>
    <t>น้อยกว่า 21 นิ้ว ความละเอียดแบบ</t>
  </si>
  <si>
    <t>สามารถใช้งานได้ไม่น้อยกว่า Wi-Fi (IEEE</t>
  </si>
  <si>
    <t>802.11.ac)และ Bluetooth</t>
  </si>
  <si>
    <t>ไม่น้อยกว่า 800 VA (480 Watts)</t>
  </si>
  <si>
    <t>และเด็กเล็กภายในศูนย์ เจ้าหน้า</t>
  </si>
  <si>
    <t>เทศบาล จำนวน 70 คน</t>
  </si>
  <si>
    <t>ฝึกซ้อมการป้องกันอัคคีภัยและ</t>
  </si>
  <si>
    <t>อพยพหนีไฟสำนักงานเทศบาล</t>
  </si>
  <si>
    <t>หมู่ที่ 3 ,8</t>
  </si>
  <si>
    <t>จัดเข้าค่ายอบรมการเรียนรู้ภาษาต่าง</t>
  </si>
  <si>
    <t xml:space="preserve">ประเทศ </t>
  </si>
  <si>
    <t>โครงการ ได้แก่</t>
  </si>
  <si>
    <t>ดำเนินการตามโครงการอย่างน้อย 3</t>
  </si>
  <si>
    <t>1.โครงการณรงค์และแก้ไขปัญหา</t>
  </si>
  <si>
    <t>2.โครงการตรวจสุขภาพเคลื่อนที่</t>
  </si>
  <si>
    <t>3.โครงการควบคุมโรคขาดสารไอโอดีน</t>
  </si>
  <si>
    <t>4.ฯลฯ</t>
  </si>
  <si>
    <t>อุดหนุนโครงการแห่ผ้าขึ้นธาตุ</t>
  </si>
  <si>
    <t>โดยอุดหนุนให้ที่ทำการปกครองอำเภอ</t>
  </si>
  <si>
    <t>ฉวาง</t>
  </si>
  <si>
    <t>ฝึกอบรมทบทวนอาสาสมัคร</t>
  </si>
  <si>
    <t>ป้องกันภัยฝ่ายพลเรือน (อปพร.)</t>
  </si>
  <si>
    <t>ฝึกอบรมทบทวนสมาชิก อปพร.</t>
  </si>
  <si>
    <t>จำนวน ไม่เกิน 40 คน</t>
  </si>
  <si>
    <t>ติดตั้งชุดเสาไฟถนนแอลอีดี</t>
  </si>
  <si>
    <t>พลังงานแสงอาทิตย์แบบประกอบ</t>
  </si>
  <si>
    <t>ในชุดเดียวกัน</t>
  </si>
  <si>
    <t>ในชุดเดียวกัน ขนาด 35 วัตต์ สูง 6 เมตร</t>
  </si>
  <si>
    <t>โครงการสุภาพบุรุษ</t>
  </si>
  <si>
    <t>จราจร</t>
  </si>
  <si>
    <t>อำนวยความสะดวกแก่ประชาชน</t>
  </si>
  <si>
    <t>ผู้ใช้รถใช้ถนน</t>
  </si>
  <si>
    <t>โครงการ ZAFETY</t>
  </si>
  <si>
    <t>ZONE 4.0</t>
  </si>
  <si>
    <t>ดูแลความปลอดภัยแก่ประชาชน</t>
  </si>
  <si>
    <t>และป้องกันปราบปรามอาชญากรรม</t>
  </si>
  <si>
    <t>ในพื้นที่ ZAFETY ZONE</t>
  </si>
  <si>
    <t>โครงการดูแลเท้า</t>
  </si>
  <si>
    <t>ป้องกันภาวะแทรก</t>
  </si>
  <si>
    <t>ซ้อนในผู้ป่วยเบา</t>
  </si>
  <si>
    <t>หวานโดยศาสตร์</t>
  </si>
  <si>
    <t>แพทย์แผนไทย</t>
  </si>
  <si>
    <t>ประชาสัมพันธ์และการสื่อสารสร้าง</t>
  </si>
  <si>
    <t>การรับรู้ผ่านสื่อ การตรวจคัดกรอง</t>
  </si>
  <si>
    <t>รพ.สต.</t>
  </si>
  <si>
    <t>บ้านทานพอ</t>
  </si>
  <si>
    <t>ภาวะแทรกซ้อนในผู้ป่วยเบาหวาน</t>
  </si>
  <si>
    <t xml:space="preserve">การคัดกรองความเสี่ยงเบื้องต้น </t>
  </si>
  <si>
    <t>การตรวจเท้า ฯลฯ</t>
  </si>
  <si>
    <t>โครงการเฝ้าระวัง</t>
  </si>
  <si>
    <t>คัดกรองโรคเบา</t>
  </si>
  <si>
    <t>หวานและโรคความ</t>
  </si>
  <si>
    <t>ดันโลหิตสูง</t>
  </si>
  <si>
    <t>บริการตรวจคัดกรองแก่ประชาชน</t>
  </si>
  <si>
    <t>โดยอสม.</t>
  </si>
  <si>
    <t>โครงการสตรีไทยใส่</t>
  </si>
  <si>
    <t>ใจร่วมกันเฝ้าระวัง</t>
  </si>
  <si>
    <t>มะเร็งเต้านมและ</t>
  </si>
  <si>
    <t>มะเร็งปากมดลูก</t>
  </si>
  <si>
    <t xml:space="preserve">1.ให้ความรู้ </t>
  </si>
  <si>
    <t>2.กิจกรรมตรวจเต้านมด้วยตนเอง</t>
  </si>
  <si>
    <t>และการตรวจมะเร็งปากมดลูก HPV</t>
  </si>
  <si>
    <t>และแบบสเมียร์</t>
  </si>
  <si>
    <t>เครื่องสำรองไฟฟ้า จำนวน 1 ชุด</t>
  </si>
  <si>
    <t xml:space="preserve">มีกำลังไฟฟ้าขาออก (Output) </t>
  </si>
  <si>
    <t xml:space="preserve">สามารถสำรองไฟฟ้าได้ไม่น้อยกว่า </t>
  </si>
  <si>
    <t>เป็นไปตามเกณฑ์ราคากลางและ</t>
  </si>
  <si>
    <t>คุณลักษณะพื้นฐานการจัดหาอุปกรณ์</t>
  </si>
  <si>
    <t>และระบบคอมพิวเตอร์</t>
  </si>
  <si>
    <t xml:space="preserve"> รวม  4  โครงการ</t>
  </si>
  <si>
    <t>รวม  5  โครงการ</t>
  </si>
  <si>
    <t xml:space="preserve">      1.1  แผนงานอุตสาหกรรมและการโยธา</t>
  </si>
  <si>
    <t>เครื่องคอมพิวเตอร์ All in One สำหรับ</t>
  </si>
  <si>
    <t>งานประมวลผล จำนวน 1 ชุด</t>
  </si>
  <si>
    <t>ไม่น้อยกว่า 6 แกน หลัก (6 core) และ</t>
  </si>
  <si>
    <t>จัดซื้อเครื่องออกกำลังกายกลางแจ้ง</t>
  </si>
  <si>
    <t>จำนวน 12 ชุด พร้อมติดตั้ง</t>
  </si>
  <si>
    <t>ประกอบด้วย</t>
  </si>
  <si>
    <t>1.อุปกรณ์ออกกำลังข้อเข่าแบบ</t>
  </si>
  <si>
    <t>จักรยาน  จำนวน 1 ชุด</t>
  </si>
  <si>
    <t>2.อุปกรณ์บริหารแขน-ข้อเข่า-ขา</t>
  </si>
  <si>
    <t>(แบบย่ำเท้า) จำนวน 1 ชุด</t>
  </si>
  <si>
    <t>3.อุปกรณ์บริหารแขน-ไหล่ สะโพก</t>
  </si>
  <si>
    <t>และขาแบบคู่ จำนวน 1 ชุด</t>
  </si>
  <si>
    <t>4.อุปกรณ์บริหารกล้ามเนื้อแขนและ</t>
  </si>
  <si>
    <t>หัวไหล่ จำนวน 1 ชุด</t>
  </si>
  <si>
    <t>5.อุปกรณ์ยกน้ำหนัก จำนวน 1 ชุด</t>
  </si>
  <si>
    <t>6.อุปกรณ์บริหารแขน-หน้าอก-หัวไหล่</t>
  </si>
  <si>
    <t>จำนวน 2 ชุด</t>
  </si>
  <si>
    <t xml:space="preserve">7.อุปกรณ์บริหารไหล่และขา </t>
  </si>
  <si>
    <t>จำนวน 1 ชุด</t>
  </si>
  <si>
    <t>8.อุปกรณ์บริหารขา (แบบถีบล้อยาง)</t>
  </si>
  <si>
    <t>9.อุปกรณ์บริหารแขน-เข่า-ลดหน้าท้อง</t>
  </si>
  <si>
    <t>แบบถีบ-ดึง จำนวน 1 ชุด</t>
  </si>
  <si>
    <t>10.อุปกรณ์บริหารแขน-หัวไหล่แบบดึง</t>
  </si>
  <si>
    <t>11.อุปกรณ์ลู่วิ่งเอนกประสงค์</t>
  </si>
  <si>
    <t>เครื่องออกกำลังกายกลางแจ้ง</t>
  </si>
  <si>
    <t>เป็นครุภัณฑ์ที่ไม่มีกำหนดไว่ในบัญชี</t>
  </si>
  <si>
    <t>ราคามาตรฐานครุภัณฑ์ ตั้งงบประมาณ</t>
  </si>
  <si>
    <t>ราคาในจังหวัดหรือท้องถิ่น</t>
  </si>
  <si>
    <t>รวม  3  โครงการ</t>
  </si>
  <si>
    <t>รวม 2 โครงการ</t>
  </si>
  <si>
    <t>รวม 14 โครงการ</t>
  </si>
  <si>
    <t xml:space="preserve"> - </t>
  </si>
  <si>
    <t>พระราชดำริด้านสาธารณสุข</t>
  </si>
  <si>
    <t>กรณีที่ยังไม่ได้ก่อหนี้ผูกพัน</t>
  </si>
  <si>
    <t>ปรับปรุงไฟฟ้าสาธารณะหลอด</t>
  </si>
  <si>
    <t>LED ชุมชนตลาดทานพอ (1)</t>
  </si>
  <si>
    <t>LED ชุมชนตลาดทานพอ (2)</t>
  </si>
  <si>
    <t>ติดตั้งโคมไฟถนนหลอด LED ขนาด</t>
  </si>
  <si>
    <t>น้อยกว่า 80 แอมป์ จำนวน 5 ตู้ (และ</t>
  </si>
  <si>
    <t>รื้อถอนตู้ควบคุมของเดิม) พร้อมอุปกรณ์</t>
  </si>
  <si>
    <t>ประกอบติดตั้งครบชุด ดังนี้</t>
  </si>
  <si>
    <t>ถ.สุขาภิบาล 1 ถ.สุขาภิบาล 2</t>
  </si>
  <si>
    <t>ถ.สุขาภิบาล 3 ถ.ประชานุกูล</t>
  </si>
  <si>
    <t>รายละเอียดตามแบบแปลน</t>
  </si>
  <si>
    <t>น้อยกว่า 60 w จำนวน 38 ชุด</t>
  </si>
  <si>
    <t>ตู้ควบคุม เปิด-ปิดอัตโนมัติ ขนาดไม่</t>
  </si>
  <si>
    <t>น้อยกว่า 80 แอมป์ จำนวน 4 ตู้และ</t>
  </si>
  <si>
    <t>รื้อถอน ตู้ควบคุมของเดิม) พร้อมอุปกรณ์</t>
  </si>
  <si>
    <t>ประกอบติดตั้งครบชุดดังนี้</t>
  </si>
  <si>
    <t>ถ.สายหน้าสถานีรถไฟทานพอ ถ.หลวง</t>
  </si>
  <si>
    <t>ปู่กลาย ถ.หน้า รร.วัดหาดสูง</t>
  </si>
  <si>
    <t>ถ.พันธุนะ ถ.ซอยวารี ถ.ซอยสมาคม</t>
  </si>
  <si>
    <t>หมู่ที่ 3 ชุมชนตลาดทานพอ</t>
  </si>
  <si>
    <t>รายละเอียดตามแบบแปลนเทศบาล</t>
  </si>
  <si>
    <t>ปรับปรุงต่อเติมอาคารสำนักงาน</t>
  </si>
  <si>
    <t>ปรับปรุงต่อเติมอาคารสำนักงานเทศบาล</t>
  </si>
  <si>
    <t>1.ต่อเติมด้านหลังสำนักงาน โครงสร้าง</t>
  </si>
  <si>
    <t>เหล็กมุงด้วยหลังคาเมทัลชีท ขนาด</t>
  </si>
  <si>
    <t>7.40x15.00 ม.</t>
  </si>
  <si>
    <t>2.ปรับปรุงห้องน้ำสำนักงาน ขนาด</t>
  </si>
  <si>
    <t>2.90 x 4.00 ม. จำนวน 4 ห้อง</t>
  </si>
  <si>
    <t>3.ทาสีภายนอกสำนักงานพร้อมรั้ว</t>
  </si>
  <si>
    <t>ด้านหน้าสำนักงาน พื้นที่ไม่น้อยกว่า</t>
  </si>
  <si>
    <t>แบบแปลนเทศบาลตำบลไม้เรียง</t>
  </si>
  <si>
    <t>หมายเหตุ : กันเงินงบประมาณจากปีงบประมาณ 2565</t>
  </si>
  <si>
    <t>หมายเหตุ  : กันเงินงบประมาณจากปีงบประมาณ 2565</t>
  </si>
  <si>
    <t>ขยายเวลาการเบิกจ่ายเงิน กรณีไม่มีหนี้ผูกพัน</t>
  </si>
  <si>
    <t>ต่อเติมศาลาเฉลิมพระเกียรติ</t>
  </si>
  <si>
    <t>ชุมชนบ้านหนองตรุด</t>
  </si>
  <si>
    <t>ต่อเติมศาลาเฉลิมพระเกียรติชุมชน</t>
  </si>
  <si>
    <t xml:space="preserve">บ้านหนองตรุด ขนาดกว้าง 3.90 เมตร </t>
  </si>
  <si>
    <t>ยาว 20 เมตร รายละเอียดตามแบบ</t>
  </si>
  <si>
    <t>แปลนเทศบาลตำบลไม้เรียง</t>
  </si>
  <si>
    <t>หมายเหตุ : กันเงินงบประมาณจากปีงบประมาณ 2564</t>
  </si>
  <si>
    <t>ตู้ควบคุมเปิด-ปิด อัตโนมัติ ขนาดไม่</t>
  </si>
  <si>
    <t>688  ตร.ม. รายละเอียดตาม</t>
  </si>
  <si>
    <t>เทศบาลตำบลไม้เรียง  อำเภอฉวาง  จังหวัดนครศรีธรรมราช</t>
  </si>
  <si>
    <t xml:space="preserve">     5.2  แผนงานสร้างความเข้มแข็งของชุมชน</t>
  </si>
  <si>
    <t>แบบ ผด. 02/1</t>
  </si>
  <si>
    <t xml:space="preserve">      1.2  แผนงานเคหะและชุมชน</t>
  </si>
  <si>
    <t xml:space="preserve">     3.4  แผนงานอุตสาหกรรมและการโยธา</t>
  </si>
  <si>
    <t xml:space="preserve">     4.2  แผนงานบริหารงานทั่วไป     </t>
  </si>
  <si>
    <r>
      <t xml:space="preserve">     </t>
    </r>
    <r>
      <rPr>
        <sz val="14"/>
        <rFont val="TH SarabunIT๙"/>
        <family val="2"/>
      </rPr>
      <t>4.1  แผนงานการศาสนาวัฒนธรรมและนันทนาการ</t>
    </r>
  </si>
  <si>
    <r>
      <t xml:space="preserve">    </t>
    </r>
    <r>
      <rPr>
        <sz val="14"/>
        <rFont val="TH SarabunIT๙"/>
        <family val="2"/>
      </rPr>
      <t xml:space="preserve"> 5.1  แผนงานงบกลาง</t>
    </r>
  </si>
  <si>
    <t>อาสาสมัครป้องกันภัยฝ่ายพลเรือน</t>
  </si>
  <si>
    <t>Max Boost) โดยมีความเร็วสัญญาน</t>
  </si>
  <si>
    <t>ที่มีความสามารถในการใช้หน่วย</t>
  </si>
  <si>
    <t>มีช่องเชื่อมต่อสาย (Interface)</t>
  </si>
  <si>
    <t>มีจอแสดงภาพในตัว และมีขนาดไม่</t>
  </si>
  <si>
    <t>FHD (1920x1080)</t>
  </si>
  <si>
    <t>ประชุมชี้แจง ฟื้นฟูความรู้เรื่อง</t>
  </si>
  <si>
    <t>เทคนิคการวัดความดันหิตสูงและ</t>
  </si>
  <si>
    <t>ตรวจค่าระดับน้ำตาลในเลือด</t>
  </si>
  <si>
    <t xml:space="preserve">ประจำเดือน </t>
  </si>
  <si>
    <t>ฝึกอบรมเพื่อพัฒนาศักยภาพ</t>
  </si>
  <si>
    <t>บุคลากรในสังกัดเทศบาลที่</t>
  </si>
  <si>
    <t>รับผิดชอบงานด้านกิจกรรม</t>
  </si>
  <si>
    <t>พัฒนาเด็กและเยาวชน กีฬา</t>
  </si>
  <si>
    <t xml:space="preserve">บัญชีจำนวนครุภัณฑ์ </t>
  </si>
  <si>
    <t>1 โครงการ</t>
  </si>
  <si>
    <r>
      <t xml:space="preserve">จำนวน 147 ชุด  </t>
    </r>
    <r>
      <rPr>
        <sz val="14"/>
        <color theme="1"/>
        <rFont val="TH SarabunIT๙"/>
        <family val="2"/>
      </rPr>
      <t>รายละเอียด</t>
    </r>
    <r>
      <rPr>
        <sz val="16"/>
        <color theme="1"/>
        <rFont val="TH SarabunIT๙"/>
        <family val="2"/>
      </rPr>
      <t>ตาม</t>
    </r>
  </si>
  <si>
    <t xml:space="preserve">   แบบ ผด. 02</t>
  </si>
  <si>
    <t>3 โครงการ</t>
  </si>
  <si>
    <t xml:space="preserve"> 1 โครงการ</t>
  </si>
  <si>
    <t xml:space="preserve">เงินอุดหนุนเฉพาะกิจ  ประจำปีงบประมาณ  2566 </t>
  </si>
  <si>
    <t xml:space="preserve">  </t>
  </si>
  <si>
    <t>ไม่น้อยกว่า 60 w จำนวน 39 ชุด</t>
  </si>
  <si>
    <t>โครงการรณรงค์ป้องกัน</t>
  </si>
  <si>
    <r>
      <t>ควบคุมโรคโควิด-</t>
    </r>
    <r>
      <rPr>
        <sz val="14"/>
        <color theme="1"/>
        <rFont val="Angsana New"/>
        <family val="1"/>
        <charset val="222"/>
      </rPr>
      <t>19</t>
    </r>
  </si>
  <si>
    <t>โรงพยาบาล</t>
  </si>
  <si>
    <t>1.ประชาสัมพันธ์การฉีดวัคซีนและการ</t>
  </si>
  <si>
    <t>สื่อสารสร้างการับรู้ผ่านสื่อ</t>
  </si>
  <si>
    <t xml:space="preserve">2.กิจกรรมเฝ้าระวังโควิด Free </t>
  </si>
  <si>
    <t>Setting ร้านค้า ร้านอาหาร ฯลฯ</t>
  </si>
  <si>
    <t>3.ผู้ป่วยต้องรับการรักษาและส่งต่อ</t>
  </si>
  <si>
    <t>รวม    11 โครงการ</t>
  </si>
  <si>
    <t>5.2 แผนงานสร้างความเข้มแข็งชุมชน</t>
  </si>
  <si>
    <t>1.1 แผนงานอุตสาหกรรมและการโยธา</t>
  </si>
  <si>
    <t xml:space="preserve">     1.  ยุทธศาสตร์ด้านโครงสร้างพื้นฐาน</t>
  </si>
  <si>
    <t>2.1 แผนงานการศึกษา</t>
  </si>
  <si>
    <t xml:space="preserve">    2.  ยุทธศาสตร์ด้านการศึกษา กีฬา ศาสนาและวัฒนธรรม</t>
  </si>
  <si>
    <t>2.2 แผนงานการศาสนาวัฒนธรรมและนันทนาการ</t>
  </si>
  <si>
    <t>2.3 แผนงานบริหารงานทั่วไป</t>
  </si>
  <si>
    <t xml:space="preserve">     3.  ยุทธศาสตร์ด้านสาธารณสุข สิ่งแวดล้อม และการจัดการทรัพยากรธรรมชาติ</t>
  </si>
  <si>
    <t>3.1 แผนงานสาธารณสุข</t>
  </si>
  <si>
    <t>3.2 แผนงานเคหะและชุมชน</t>
  </si>
  <si>
    <t>5.3 แผนงานการรักษาความสงบภายใน</t>
  </si>
  <si>
    <t>6.1 แผนงานบริหารงานทั่วไป</t>
  </si>
  <si>
    <t xml:space="preserve">      6. ยุทธศาสตร์ด้านการสร้างธรรมาภิบาล การบริหารจัดการบ้านเมืองที่ดี</t>
  </si>
  <si>
    <t xml:space="preserve"> ยุทธศาสตร์ด้านเศรษฐกิจ</t>
  </si>
  <si>
    <t>5  ยุทธศาสตร์ด้านสังคมชุมชน</t>
  </si>
  <si>
    <t>2. ประเภทครุภัณฑ์กีฬา</t>
  </si>
  <si>
    <t xml:space="preserve">    2.1 แผนงานการศาสนา วัฒนธรรมและนันทนาการ</t>
  </si>
  <si>
    <t xml:space="preserve">   1. ประเภทครุภัณฑ์คอมพิวเตอร์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</si>
</sst>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00"/>
  </numFmts>
  <fonts count="19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6"/>
      <color theme="1"/>
      <name val="TH SarabunIT๙"/>
      <family val="2"/>
    </font>
    <font>
      <sz val="13"/>
      <name val="TH SarabunIT๙"/>
      <family val="2"/>
    </font>
    <font>
      <sz val="14"/>
      <color rgb="FFFF0000"/>
      <name val="TH SarabunIT๙"/>
      <family val="2"/>
    </font>
    <font>
      <sz val="14"/>
      <color theme="1"/>
      <name val="TH SarabunIT๙"/>
      <family val="2"/>
    </font>
    <font>
      <sz val="14"/>
      <color rgb="FFC00000"/>
      <name val="TH SarabunIT๙"/>
      <family val="2"/>
    </font>
    <font>
      <b/>
      <sz val="16"/>
      <color theme="1"/>
      <name val="TH SarabunIT๙"/>
      <family val="2"/>
    </font>
    <font>
      <sz val="12"/>
      <name val="TH SarabunIT๙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sz val="14"/>
      <color theme="1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83">
    <xf numFmtId="0" fontId="0" fillId="0" borderId="0" xfId="0"/>
    <xf numFmtId="0" fontId="5" fillId="0" borderId="2" xfId="1" applyFont="1" applyBorder="1" applyAlignment="1">
      <alignment horizontal="center"/>
    </xf>
    <xf numFmtId="0" fontId="3" fillId="0" borderId="0" xfId="1" applyFont="1"/>
    <xf numFmtId="0" fontId="5" fillId="0" borderId="3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4" fillId="0" borderId="0" xfId="1" applyFont="1"/>
    <xf numFmtId="0" fontId="6" fillId="0" borderId="5" xfId="1" applyFont="1" applyBorder="1" applyAlignment="1">
      <alignment horizontal="center"/>
    </xf>
    <xf numFmtId="0" fontId="6" fillId="0" borderId="0" xfId="1" applyFont="1" applyAlignment="1">
      <alignment horizontal="left"/>
    </xf>
    <xf numFmtId="0" fontId="6" fillId="0" borderId="8" xfId="1" applyFont="1" applyBorder="1" applyAlignment="1">
      <alignment horizontal="left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/>
    <xf numFmtId="187" fontId="5" fillId="0" borderId="0" xfId="2" applyNumberFormat="1" applyFont="1"/>
    <xf numFmtId="0" fontId="6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left" vertical="center" shrinkToFit="1"/>
    </xf>
    <xf numFmtId="187" fontId="6" fillId="0" borderId="0" xfId="2" applyNumberFormat="1" applyFont="1" applyAlignment="1">
      <alignment horizontal="center" vertical="center" shrinkToFit="1"/>
    </xf>
    <xf numFmtId="0" fontId="6" fillId="0" borderId="0" xfId="1" applyFont="1" applyAlignment="1">
      <alignment horizontal="center" vertical="center" textRotation="90" shrinkToFit="1"/>
    </xf>
    <xf numFmtId="0" fontId="6" fillId="0" borderId="0" xfId="1" applyFont="1" applyAlignment="1">
      <alignment horizontal="center"/>
    </xf>
    <xf numFmtId="0" fontId="5" fillId="0" borderId="2" xfId="1" applyFont="1" applyBorder="1" applyAlignment="1">
      <alignment horizontal="center" vertical="center" shrinkToFit="1"/>
    </xf>
    <xf numFmtId="187" fontId="5" fillId="0" borderId="2" xfId="2" applyNumberFormat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187" fontId="5" fillId="0" borderId="3" xfId="2" applyNumberFormat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textRotation="90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5" xfId="4" applyFont="1" applyBorder="1"/>
    <xf numFmtId="0" fontId="6" fillId="0" borderId="5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left" vertical="center" shrinkToFit="1"/>
    </xf>
    <xf numFmtId="187" fontId="6" fillId="0" borderId="5" xfId="2" applyNumberFormat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textRotation="90" shrinkToFit="1"/>
    </xf>
    <xf numFmtId="0" fontId="6" fillId="0" borderId="2" xfId="4" applyFont="1" applyBorder="1"/>
    <xf numFmtId="0" fontId="6" fillId="0" borderId="2" xfId="1" applyFont="1" applyBorder="1" applyAlignment="1">
      <alignment horizontal="center" vertical="center" textRotation="90" shrinkToFit="1"/>
    </xf>
    <xf numFmtId="0" fontId="6" fillId="0" borderId="2" xfId="1" applyFont="1" applyBorder="1" applyAlignment="1">
      <alignment horizontal="center"/>
    </xf>
    <xf numFmtId="187" fontId="6" fillId="0" borderId="2" xfId="2" applyNumberFormat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3" xfId="4" applyFont="1" applyBorder="1"/>
    <xf numFmtId="187" fontId="6" fillId="0" borderId="3" xfId="2" applyNumberFormat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textRotation="90" shrinkToFit="1"/>
    </xf>
    <xf numFmtId="0" fontId="6" fillId="0" borderId="3" xfId="1" applyFont="1" applyBorder="1" applyAlignment="1">
      <alignment horizontal="center"/>
    </xf>
    <xf numFmtId="0" fontId="6" fillId="0" borderId="0" xfId="4" applyFont="1"/>
    <xf numFmtId="0" fontId="6" fillId="0" borderId="0" xfId="1" applyFont="1" applyAlignment="1">
      <alignment horizontal="right" vertical="center" textRotation="180" shrinkToFit="1"/>
    </xf>
    <xf numFmtId="0" fontId="6" fillId="0" borderId="3" xfId="1" applyFont="1" applyBorder="1" applyAlignment="1">
      <alignment horizontal="center" vertical="center" textRotation="180" shrinkToFit="1"/>
    </xf>
    <xf numFmtId="0" fontId="6" fillId="0" borderId="2" xfId="1" applyFont="1" applyBorder="1" applyAlignment="1">
      <alignment horizontal="center" vertical="center" textRotation="180" shrinkToFit="1"/>
    </xf>
    <xf numFmtId="0" fontId="6" fillId="0" borderId="5" xfId="1" applyFont="1" applyBorder="1" applyAlignment="1">
      <alignment horizontal="center" vertical="center" textRotation="180" shrinkToFit="1"/>
    </xf>
    <xf numFmtId="0" fontId="6" fillId="0" borderId="2" xfId="1" applyFont="1" applyBorder="1" applyAlignment="1">
      <alignment horizontal="left" vertical="center" shrinkToFit="1"/>
    </xf>
    <xf numFmtId="187" fontId="6" fillId="0" borderId="5" xfId="5" applyNumberFormat="1" applyFont="1" applyBorder="1"/>
    <xf numFmtId="0" fontId="9" fillId="0" borderId="5" xfId="1" applyFont="1" applyBorder="1" applyAlignment="1">
      <alignment horizontal="center" vertical="center" textRotation="90" shrinkToFit="1"/>
    </xf>
    <xf numFmtId="0" fontId="6" fillId="0" borderId="3" xfId="1" applyFont="1" applyBorder="1" applyAlignment="1">
      <alignment horizontal="left" vertical="center" shrinkToFit="1"/>
    </xf>
    <xf numFmtId="187" fontId="6" fillId="0" borderId="0" xfId="5" applyNumberFormat="1" applyFont="1"/>
    <xf numFmtId="0" fontId="6" fillId="0" borderId="0" xfId="1" applyFont="1" applyAlignment="1">
      <alignment horizontal="center" vertical="center" textRotation="180" shrinkToFit="1"/>
    </xf>
    <xf numFmtId="1" fontId="6" fillId="0" borderId="0" xfId="1" applyNumberFormat="1" applyFont="1" applyAlignment="1">
      <alignment horizontal="center" vertical="center" textRotation="180" shrinkToFit="1"/>
    </xf>
    <xf numFmtId="0" fontId="8" fillId="0" borderId="5" xfId="4" applyFont="1" applyBorder="1"/>
    <xf numFmtId="0" fontId="5" fillId="0" borderId="1" xfId="4" applyFont="1" applyBorder="1" applyAlignment="1">
      <alignment horizontal="center"/>
    </xf>
    <xf numFmtId="0" fontId="6" fillId="0" borderId="1" xfId="4" applyFont="1" applyBorder="1"/>
    <xf numFmtId="0" fontId="6" fillId="0" borderId="1" xfId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center" vertical="center" textRotation="90" shrinkToFit="1"/>
    </xf>
    <xf numFmtId="0" fontId="6" fillId="0" borderId="5" xfId="0" applyFont="1" applyBorder="1"/>
    <xf numFmtId="0" fontId="6" fillId="0" borderId="3" xfId="0" applyFont="1" applyBorder="1"/>
    <xf numFmtId="0" fontId="6" fillId="0" borderId="5" xfId="1" applyFont="1" applyBorder="1"/>
    <xf numFmtId="0" fontId="6" fillId="0" borderId="15" xfId="1" applyFont="1" applyBorder="1" applyAlignment="1">
      <alignment horizontal="center" vertical="center" shrinkToFit="1"/>
    </xf>
    <xf numFmtId="0" fontId="6" fillId="0" borderId="15" xfId="4" applyFont="1" applyBorder="1"/>
    <xf numFmtId="187" fontId="6" fillId="0" borderId="15" xfId="2" applyNumberFormat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textRotation="90" shrinkToFit="1"/>
    </xf>
    <xf numFmtId="0" fontId="6" fillId="0" borderId="15" xfId="1" applyFont="1" applyBorder="1" applyAlignment="1">
      <alignment horizontal="center"/>
    </xf>
    <xf numFmtId="0" fontId="6" fillId="0" borderId="2" xfId="0" applyFont="1" applyBorder="1"/>
    <xf numFmtId="0" fontId="6" fillId="0" borderId="3" xfId="1" applyFont="1" applyBorder="1"/>
    <xf numFmtId="0" fontId="6" fillId="0" borderId="16" xfId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left" vertical="center" shrinkToFit="1"/>
    </xf>
    <xf numFmtId="0" fontId="6" fillId="0" borderId="16" xfId="4" applyFont="1" applyBorder="1"/>
    <xf numFmtId="187" fontId="6" fillId="0" borderId="16" xfId="2" applyNumberFormat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textRotation="90" shrinkToFit="1"/>
    </xf>
    <xf numFmtId="0" fontId="6" fillId="0" borderId="16" xfId="1" applyFont="1" applyBorder="1" applyAlignment="1">
      <alignment horizontal="center"/>
    </xf>
    <xf numFmtId="0" fontId="6" fillId="0" borderId="16" xfId="1" applyFont="1" applyBorder="1" applyAlignment="1">
      <alignment horizontal="center" vertical="center" textRotation="180" shrinkToFit="1"/>
    </xf>
    <xf numFmtId="0" fontId="6" fillId="0" borderId="2" xfId="1" applyFont="1" applyBorder="1"/>
    <xf numFmtId="187" fontId="5" fillId="0" borderId="1" xfId="2" applyNumberFormat="1" applyFont="1" applyBorder="1" applyAlignment="1">
      <alignment horizontal="center" vertical="center" shrinkToFit="1"/>
    </xf>
    <xf numFmtId="0" fontId="6" fillId="0" borderId="0" xfId="1" applyFont="1"/>
    <xf numFmtId="187" fontId="5" fillId="0" borderId="5" xfId="2" applyNumberFormat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textRotation="180" shrinkToFit="1"/>
    </xf>
    <xf numFmtId="0" fontId="5" fillId="0" borderId="0" xfId="1" applyFont="1" applyAlignment="1">
      <alignment horizontal="center" vertical="center" shrinkToFit="1"/>
    </xf>
    <xf numFmtId="187" fontId="5" fillId="0" borderId="0" xfId="2" applyNumberFormat="1" applyFont="1" applyAlignment="1">
      <alignment horizontal="center" vertical="center" shrinkToFit="1"/>
    </xf>
    <xf numFmtId="0" fontId="5" fillId="0" borderId="1" xfId="1" applyFont="1" applyBorder="1" applyAlignment="1">
      <alignment horizontal="center" vertical="center" textRotation="180" shrinkToFit="1"/>
    </xf>
    <xf numFmtId="0" fontId="4" fillId="0" borderId="0" xfId="4" applyFont="1"/>
    <xf numFmtId="0" fontId="5" fillId="0" borderId="0" xfId="4" applyFont="1"/>
    <xf numFmtId="0" fontId="5" fillId="0" borderId="0" xfId="1" applyFont="1" applyAlignment="1">
      <alignment horizontal="right" vertical="center" shrinkToFit="1"/>
    </xf>
    <xf numFmtId="187" fontId="6" fillId="0" borderId="2" xfId="2" applyNumberFormat="1" applyFont="1" applyBorder="1"/>
    <xf numFmtId="187" fontId="6" fillId="0" borderId="5" xfId="2" applyNumberFormat="1" applyFont="1" applyBorder="1"/>
    <xf numFmtId="187" fontId="6" fillId="0" borderId="3" xfId="2" applyNumberFormat="1" applyFont="1" applyBorder="1"/>
    <xf numFmtId="0" fontId="6" fillId="0" borderId="16" xfId="1" applyFont="1" applyBorder="1"/>
    <xf numFmtId="187" fontId="6" fillId="0" borderId="16" xfId="2" applyNumberFormat="1" applyFont="1" applyBorder="1"/>
    <xf numFmtId="0" fontId="6" fillId="0" borderId="16" xfId="1" applyFont="1" applyBorder="1" applyAlignment="1">
      <alignment horizontal="center" textRotation="180"/>
    </xf>
    <xf numFmtId="187" fontId="6" fillId="0" borderId="0" xfId="2" applyNumberFormat="1" applyFont="1"/>
    <xf numFmtId="187" fontId="5" fillId="0" borderId="1" xfId="2" applyNumberFormat="1" applyFont="1" applyBorder="1"/>
    <xf numFmtId="0" fontId="6" fillId="0" borderId="1" xfId="1" applyFont="1" applyBorder="1"/>
    <xf numFmtId="0" fontId="6" fillId="0" borderId="0" xfId="1" applyFont="1" applyAlignment="1">
      <alignment horizontal="center" textRotation="180"/>
    </xf>
    <xf numFmtId="0" fontId="10" fillId="0" borderId="0" xfId="0" applyFont="1" applyAlignment="1">
      <alignment textRotation="180"/>
    </xf>
    <xf numFmtId="0" fontId="11" fillId="0" borderId="2" xfId="1" applyFont="1" applyBorder="1" applyAlignment="1">
      <alignment horizontal="center"/>
    </xf>
    <xf numFmtId="0" fontId="11" fillId="0" borderId="2" xfId="1" applyFont="1" applyBorder="1"/>
    <xf numFmtId="187" fontId="11" fillId="0" borderId="2" xfId="2" applyNumberFormat="1" applyFont="1" applyBorder="1" applyAlignment="1">
      <alignment horizontal="center"/>
    </xf>
    <xf numFmtId="0" fontId="11" fillId="0" borderId="3" xfId="1" applyFont="1" applyBorder="1"/>
    <xf numFmtId="187" fontId="11" fillId="0" borderId="3" xfId="2" applyNumberFormat="1" applyFont="1" applyBorder="1"/>
    <xf numFmtId="0" fontId="11" fillId="0" borderId="3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1" fillId="0" borderId="5" xfId="1" applyFont="1" applyBorder="1"/>
    <xf numFmtId="187" fontId="11" fillId="0" borderId="5" xfId="2" applyNumberFormat="1" applyFont="1" applyBorder="1" applyAlignment="1">
      <alignment horizontal="center"/>
    </xf>
    <xf numFmtId="187" fontId="11" fillId="0" borderId="3" xfId="2" applyNumberFormat="1" applyFont="1" applyBorder="1" applyAlignment="1">
      <alignment horizontal="center"/>
    </xf>
    <xf numFmtId="0" fontId="3" fillId="0" borderId="0" xfId="4" applyFont="1"/>
    <xf numFmtId="0" fontId="1" fillId="0" borderId="0" xfId="4"/>
    <xf numFmtId="187" fontId="6" fillId="0" borderId="2" xfId="2" applyNumberFormat="1" applyFont="1" applyBorder="1" applyAlignment="1">
      <alignment horizontal="center"/>
    </xf>
    <xf numFmtId="187" fontId="6" fillId="0" borderId="5" xfId="2" applyNumberFormat="1" applyFont="1" applyBorder="1" applyAlignment="1">
      <alignment horizontal="center"/>
    </xf>
    <xf numFmtId="187" fontId="6" fillId="0" borderId="3" xfId="2" applyNumberFormat="1" applyFont="1" applyBorder="1" applyAlignment="1">
      <alignment horizontal="center"/>
    </xf>
    <xf numFmtId="187" fontId="6" fillId="0" borderId="16" xfId="2" applyNumberFormat="1" applyFont="1" applyBorder="1" applyAlignment="1">
      <alignment horizontal="center"/>
    </xf>
    <xf numFmtId="0" fontId="6" fillId="0" borderId="15" xfId="1" applyFont="1" applyBorder="1"/>
    <xf numFmtId="187" fontId="6" fillId="0" borderId="15" xfId="2" applyNumberFormat="1" applyFont="1" applyBorder="1"/>
    <xf numFmtId="0" fontId="7" fillId="0" borderId="0" xfId="0" applyFont="1"/>
    <xf numFmtId="187" fontId="13" fillId="0" borderId="2" xfId="5" applyNumberFormat="1" applyFont="1" applyBorder="1"/>
    <xf numFmtId="0" fontId="7" fillId="0" borderId="5" xfId="0" applyFont="1" applyBorder="1"/>
    <xf numFmtId="0" fontId="7" fillId="0" borderId="3" xfId="0" applyFont="1" applyBorder="1"/>
    <xf numFmtId="0" fontId="10" fillId="0" borderId="0" xfId="0" applyFont="1"/>
    <xf numFmtId="0" fontId="9" fillId="0" borderId="5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left" vertical="center" shrinkToFit="1"/>
    </xf>
    <xf numFmtId="0" fontId="9" fillId="0" borderId="5" xfId="4" applyFont="1" applyBorder="1"/>
    <xf numFmtId="0" fontId="10" fillId="0" borderId="5" xfId="0" applyFont="1" applyBorder="1"/>
    <xf numFmtId="0" fontId="10" fillId="0" borderId="3" xfId="0" applyFont="1" applyBorder="1"/>
    <xf numFmtId="0" fontId="6" fillId="0" borderId="0" xfId="0" applyFont="1"/>
    <xf numFmtId="0" fontId="8" fillId="0" borderId="5" xfId="0" applyFont="1" applyBorder="1"/>
    <xf numFmtId="0" fontId="9" fillId="0" borderId="3" xfId="1" applyFont="1" applyBorder="1" applyAlignment="1">
      <alignment horizontal="center" vertical="center" shrinkToFit="1"/>
    </xf>
    <xf numFmtId="0" fontId="9" fillId="0" borderId="3" xfId="4" applyFont="1" applyBorder="1"/>
    <xf numFmtId="0" fontId="9" fillId="0" borderId="16" xfId="1" applyFont="1" applyBorder="1" applyAlignment="1">
      <alignment horizontal="center" vertical="center" shrinkToFit="1"/>
    </xf>
    <xf numFmtId="0" fontId="9" fillId="0" borderId="16" xfId="4" applyFont="1" applyBorder="1"/>
    <xf numFmtId="0" fontId="10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1" applyFont="1" applyAlignment="1">
      <alignment horizontal="left"/>
    </xf>
    <xf numFmtId="3" fontId="10" fillId="0" borderId="2" xfId="0" applyNumberFormat="1" applyFont="1" applyBorder="1" applyAlignment="1">
      <alignment horizontal="center"/>
    </xf>
    <xf numFmtId="0" fontId="5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left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/>
    </xf>
    <xf numFmtId="0" fontId="6" fillId="0" borderId="11" xfId="4" applyFont="1" applyBorder="1"/>
    <xf numFmtId="187" fontId="6" fillId="0" borderId="2" xfId="5" applyNumberFormat="1" applyFont="1" applyBorder="1"/>
    <xf numFmtId="0" fontId="5" fillId="0" borderId="5" xfId="1" applyFont="1" applyBorder="1"/>
    <xf numFmtId="187" fontId="5" fillId="0" borderId="5" xfId="2" applyNumberFormat="1" applyFont="1" applyBorder="1"/>
    <xf numFmtId="0" fontId="5" fillId="0" borderId="5" xfId="1" applyFont="1" applyBorder="1" applyAlignment="1">
      <alignment horizontal="center"/>
    </xf>
    <xf numFmtId="0" fontId="5" fillId="0" borderId="3" xfId="1" applyFont="1" applyBorder="1"/>
    <xf numFmtId="187" fontId="5" fillId="0" borderId="3" xfId="2" applyNumberFormat="1" applyFont="1" applyBorder="1"/>
    <xf numFmtId="187" fontId="6" fillId="0" borderId="2" xfId="5" applyNumberFormat="1" applyFont="1" applyBorder="1" applyAlignment="1">
      <alignment horizontal="center"/>
    </xf>
    <xf numFmtId="187" fontId="6" fillId="0" borderId="5" xfId="2" applyNumberFormat="1" applyFont="1" applyBorder="1" applyAlignment="1">
      <alignment horizontal="left" vertical="center" shrinkToFit="1"/>
    </xf>
    <xf numFmtId="187" fontId="6" fillId="0" borderId="3" xfId="5" applyNumberFormat="1" applyFont="1" applyBorder="1"/>
    <xf numFmtId="187" fontId="6" fillId="0" borderId="11" xfId="2" applyNumberFormat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187" fontId="6" fillId="0" borderId="12" xfId="2" applyNumberFormat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187" fontId="6" fillId="0" borderId="13" xfId="2" applyNumberFormat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6" fillId="0" borderId="0" xfId="0" applyFont="1" applyAlignment="1">
      <alignment textRotation="180"/>
    </xf>
    <xf numFmtId="0" fontId="6" fillId="0" borderId="0" xfId="1" applyFont="1" applyBorder="1" applyAlignment="1">
      <alignment horizontal="center" vertical="center" shrinkToFit="1"/>
    </xf>
    <xf numFmtId="0" fontId="6" fillId="0" borderId="0" xfId="1" applyFont="1" applyBorder="1"/>
    <xf numFmtId="187" fontId="6" fillId="0" borderId="0" xfId="2" applyNumberFormat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textRotation="90" shrinkToFit="1"/>
    </xf>
    <xf numFmtId="0" fontId="6" fillId="0" borderId="0" xfId="1" applyFont="1" applyBorder="1" applyAlignment="1">
      <alignment horizontal="center" vertical="center" textRotation="180" shrinkToFit="1"/>
    </xf>
    <xf numFmtId="0" fontId="6" fillId="0" borderId="0" xfId="1" applyFont="1" applyBorder="1" applyAlignment="1">
      <alignment horizontal="center"/>
    </xf>
    <xf numFmtId="187" fontId="5" fillId="0" borderId="0" xfId="2" applyNumberFormat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/>
    </xf>
    <xf numFmtId="0" fontId="10" fillId="0" borderId="2" xfId="0" applyFont="1" applyBorder="1" applyAlignment="1">
      <alignment textRotation="180"/>
    </xf>
    <xf numFmtId="3" fontId="6" fillId="0" borderId="2" xfId="0" applyNumberFormat="1" applyFont="1" applyBorder="1"/>
    <xf numFmtId="0" fontId="6" fillId="0" borderId="0" xfId="1" applyFont="1" applyBorder="1" applyAlignment="1">
      <alignment horizontal="left" vertical="center" shrinkToFit="1"/>
    </xf>
    <xf numFmtId="0" fontId="6" fillId="0" borderId="0" xfId="4" applyFont="1" applyBorder="1"/>
    <xf numFmtId="0" fontId="5" fillId="0" borderId="1" xfId="1" applyFont="1" applyBorder="1"/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/>
    </xf>
    <xf numFmtId="0" fontId="10" fillId="0" borderId="0" xfId="0" applyFont="1" applyAlignment="1">
      <alignment horizontal="right" textRotation="180"/>
    </xf>
    <xf numFmtId="0" fontId="6" fillId="0" borderId="0" xfId="0" applyFont="1" applyAlignment="1">
      <alignment horizontal="right" textRotation="180"/>
    </xf>
    <xf numFmtId="0" fontId="7" fillId="0" borderId="0" xfId="0" applyFont="1" applyAlignment="1">
      <alignment textRotation="180"/>
    </xf>
    <xf numFmtId="0" fontId="7" fillId="0" borderId="1" xfId="0" applyFont="1" applyBorder="1"/>
    <xf numFmtId="0" fontId="3" fillId="0" borderId="0" xfId="0" applyFont="1"/>
    <xf numFmtId="0" fontId="10" fillId="0" borderId="16" xfId="0" applyFont="1" applyBorder="1"/>
    <xf numFmtId="0" fontId="6" fillId="0" borderId="16" xfId="0" applyFont="1" applyBorder="1"/>
    <xf numFmtId="0" fontId="10" fillId="0" borderId="15" xfId="0" applyFont="1" applyBorder="1"/>
    <xf numFmtId="0" fontId="6" fillId="0" borderId="15" xfId="0" applyFont="1" applyBorder="1"/>
    <xf numFmtId="0" fontId="16" fillId="0" borderId="0" xfId="0" applyFont="1"/>
    <xf numFmtId="0" fontId="5" fillId="0" borderId="0" xfId="0" applyFont="1"/>
    <xf numFmtId="0" fontId="10" fillId="0" borderId="8" xfId="0" applyFont="1" applyBorder="1"/>
    <xf numFmtId="0" fontId="10" fillId="0" borderId="9" xfId="0" applyFont="1" applyBorder="1"/>
    <xf numFmtId="0" fontId="10" fillId="0" borderId="10" xfId="0" applyFont="1" applyBorder="1"/>
    <xf numFmtId="187" fontId="5" fillId="0" borderId="2" xfId="2" applyNumberFormat="1" applyFont="1" applyBorder="1" applyAlignment="1">
      <alignment horizontal="center"/>
    </xf>
    <xf numFmtId="43" fontId="5" fillId="0" borderId="2" xfId="2" applyFont="1" applyBorder="1" applyAlignment="1">
      <alignment vertical="center" shrinkToFit="1"/>
    </xf>
    <xf numFmtId="187" fontId="5" fillId="0" borderId="3" xfId="2" applyNumberFormat="1" applyFont="1" applyBorder="1" applyAlignment="1">
      <alignment horizontal="center"/>
    </xf>
    <xf numFmtId="43" fontId="5" fillId="0" borderId="3" xfId="2" applyFont="1" applyBorder="1" applyAlignment="1">
      <alignment vertical="center" shrinkToFit="1"/>
    </xf>
    <xf numFmtId="0" fontId="5" fillId="0" borderId="2" xfId="1" applyFont="1" applyBorder="1"/>
    <xf numFmtId="43" fontId="6" fillId="0" borderId="2" xfId="2" applyFont="1" applyBorder="1" applyAlignment="1">
      <alignment vertical="center" shrinkToFit="1"/>
    </xf>
    <xf numFmtId="0" fontId="6" fillId="0" borderId="4" xfId="1" applyFont="1" applyBorder="1" applyAlignment="1">
      <alignment horizontal="center"/>
    </xf>
    <xf numFmtId="188" fontId="6" fillId="0" borderId="5" xfId="2" applyNumberFormat="1" applyFont="1" applyBorder="1" applyAlignment="1">
      <alignment horizontal="right"/>
    </xf>
    <xf numFmtId="0" fontId="6" fillId="0" borderId="5" xfId="1" applyFont="1" applyBorder="1" applyAlignment="1">
      <alignment horizontal="left"/>
    </xf>
    <xf numFmtId="187" fontId="5" fillId="0" borderId="1" xfId="1" applyNumberFormat="1" applyFont="1" applyBorder="1" applyAlignment="1">
      <alignment horizontal="right"/>
    </xf>
    <xf numFmtId="0" fontId="9" fillId="0" borderId="2" xfId="1" applyFont="1" applyBorder="1" applyAlignment="1">
      <alignment horizontal="center"/>
    </xf>
    <xf numFmtId="187" fontId="9" fillId="0" borderId="2" xfId="2" applyNumberFormat="1" applyFont="1" applyBorder="1"/>
    <xf numFmtId="0" fontId="9" fillId="0" borderId="5" xfId="1" applyFont="1" applyBorder="1" applyAlignment="1">
      <alignment horizontal="center"/>
    </xf>
    <xf numFmtId="187" fontId="9" fillId="0" borderId="5" xfId="2" applyNumberFormat="1" applyFont="1" applyBorder="1"/>
    <xf numFmtId="188" fontId="6" fillId="0" borderId="5" xfId="1" applyNumberFormat="1" applyFont="1" applyBorder="1" applyAlignment="1">
      <alignment horizontal="right"/>
    </xf>
    <xf numFmtId="188" fontId="5" fillId="0" borderId="1" xfId="1" applyNumberFormat="1" applyFont="1" applyBorder="1" applyAlignment="1">
      <alignment horizontal="right"/>
    </xf>
    <xf numFmtId="0" fontId="6" fillId="0" borderId="0" xfId="1" applyFont="1" applyAlignment="1">
      <alignment textRotation="180"/>
    </xf>
    <xf numFmtId="188" fontId="5" fillId="0" borderId="0" xfId="1" applyNumberFormat="1" applyFont="1" applyAlignment="1">
      <alignment horizontal="right"/>
    </xf>
    <xf numFmtId="43" fontId="5" fillId="0" borderId="0" xfId="2" applyFont="1" applyAlignment="1">
      <alignment vertical="center" shrinkToFit="1"/>
    </xf>
    <xf numFmtId="0" fontId="6" fillId="0" borderId="0" xfId="1" applyFont="1" applyAlignment="1">
      <alignment horizontal="right" textRotation="180"/>
    </xf>
    <xf numFmtId="188" fontId="5" fillId="0" borderId="2" xfId="1" applyNumberFormat="1" applyFont="1" applyBorder="1" applyAlignment="1">
      <alignment horizontal="center"/>
    </xf>
    <xf numFmtId="188" fontId="5" fillId="0" borderId="3" xfId="1" applyNumberFormat="1" applyFont="1" applyBorder="1" applyAlignment="1">
      <alignment horizontal="center"/>
    </xf>
    <xf numFmtId="188" fontId="6" fillId="0" borderId="5" xfId="1" applyNumberFormat="1" applyFont="1" applyBorder="1" applyAlignment="1">
      <alignment horizontal="center"/>
    </xf>
    <xf numFmtId="43" fontId="6" fillId="0" borderId="5" xfId="2" applyFont="1" applyBorder="1" applyAlignment="1">
      <alignment vertical="center" shrinkToFit="1"/>
    </xf>
    <xf numFmtId="187" fontId="6" fillId="0" borderId="5" xfId="2" applyNumberFormat="1" applyFont="1" applyBorder="1" applyAlignment="1">
      <alignment horizontal="right"/>
    </xf>
    <xf numFmtId="43" fontId="6" fillId="0" borderId="5" xfId="2" applyFont="1" applyBorder="1" applyAlignment="1">
      <alignment horizontal="right" vertical="center" shrinkToFit="1"/>
    </xf>
    <xf numFmtId="187" fontId="5" fillId="0" borderId="1" xfId="2" applyNumberFormat="1" applyFont="1" applyBorder="1" applyAlignment="1">
      <alignment horizontal="right"/>
    </xf>
    <xf numFmtId="43" fontId="5" fillId="0" borderId="1" xfId="2" applyFont="1" applyBorder="1" applyAlignment="1">
      <alignment horizontal="right" vertical="center" shrinkToFit="1"/>
    </xf>
    <xf numFmtId="188" fontId="9" fillId="0" borderId="2" xfId="1" applyNumberFormat="1" applyFont="1" applyBorder="1" applyAlignment="1">
      <alignment horizontal="right"/>
    </xf>
    <xf numFmtId="187" fontId="9" fillId="0" borderId="2" xfId="2" applyNumberFormat="1" applyFont="1" applyBorder="1" applyAlignment="1">
      <alignment horizontal="right"/>
    </xf>
    <xf numFmtId="43" fontId="9" fillId="0" borderId="2" xfId="2" applyFont="1" applyBorder="1" applyAlignment="1">
      <alignment horizontal="right" vertical="center" shrinkToFit="1"/>
    </xf>
    <xf numFmtId="0" fontId="5" fillId="0" borderId="7" xfId="1" applyFont="1" applyBorder="1" applyAlignment="1">
      <alignment horizontal="center"/>
    </xf>
    <xf numFmtId="187" fontId="5" fillId="0" borderId="7" xfId="2" applyNumberFormat="1" applyFont="1" applyBorder="1"/>
    <xf numFmtId="0" fontId="10" fillId="0" borderId="0" xfId="3" applyFont="1"/>
    <xf numFmtId="0" fontId="10" fillId="0" borderId="0" xfId="3" applyFont="1" applyAlignment="1">
      <alignment horizontal="right" textRotation="180"/>
    </xf>
    <xf numFmtId="0" fontId="10" fillId="0" borderId="5" xfId="0" applyFont="1" applyBorder="1" applyAlignment="1">
      <alignment textRotation="180"/>
    </xf>
    <xf numFmtId="0" fontId="10" fillId="0" borderId="0" xfId="0" applyFont="1" applyBorder="1"/>
    <xf numFmtId="0" fontId="7" fillId="0" borderId="10" xfId="0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0" fillId="0" borderId="8" xfId="0" applyFont="1" applyBorder="1" applyAlignment="1"/>
    <xf numFmtId="0" fontId="10" fillId="0" borderId="9" xfId="0" applyFont="1" applyBorder="1" applyAlignment="1"/>
    <xf numFmtId="0" fontId="10" fillId="0" borderId="10" xfId="0" applyFont="1" applyBorder="1" applyAlignment="1"/>
    <xf numFmtId="0" fontId="12" fillId="0" borderId="1" xfId="0" applyFont="1" applyBorder="1"/>
    <xf numFmtId="187" fontId="16" fillId="0" borderId="1" xfId="0" applyNumberFormat="1" applyFont="1" applyBorder="1" applyAlignment="1">
      <alignment horizontal="center"/>
    </xf>
    <xf numFmtId="187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2" fontId="6" fillId="0" borderId="5" xfId="2" applyNumberFormat="1" applyFont="1" applyBorder="1" applyAlignment="1">
      <alignment horizontal="right"/>
    </xf>
    <xf numFmtId="2" fontId="6" fillId="0" borderId="5" xfId="2" applyNumberFormat="1" applyFont="1" applyBorder="1" applyAlignment="1">
      <alignment horizontal="left"/>
    </xf>
    <xf numFmtId="2" fontId="5" fillId="0" borderId="1" xfId="2" applyNumberFormat="1" applyFont="1" applyBorder="1" applyAlignment="1">
      <alignment horizontal="right"/>
    </xf>
    <xf numFmtId="2" fontId="6" fillId="0" borderId="2" xfId="1" applyNumberFormat="1" applyFont="1" applyBorder="1" applyAlignment="1">
      <alignment horizontal="center"/>
    </xf>
    <xf numFmtId="2" fontId="6" fillId="0" borderId="5" xfId="2" applyNumberFormat="1" applyFont="1" applyBorder="1" applyAlignment="1">
      <alignment horizontal="right" vertical="center"/>
    </xf>
    <xf numFmtId="2" fontId="5" fillId="0" borderId="1" xfId="2" applyNumberFormat="1" applyFont="1" applyBorder="1" applyAlignment="1">
      <alignment horizontal="right" vertical="center"/>
    </xf>
    <xf numFmtId="2" fontId="9" fillId="0" borderId="2" xfId="1" applyNumberFormat="1" applyFont="1" applyBorder="1" applyAlignment="1">
      <alignment horizontal="center"/>
    </xf>
    <xf numFmtId="2" fontId="9" fillId="0" borderId="5" xfId="1" applyNumberFormat="1" applyFont="1" applyBorder="1" applyAlignment="1">
      <alignment horizontal="center"/>
    </xf>
    <xf numFmtId="2" fontId="6" fillId="0" borderId="5" xfId="1" applyNumberFormat="1" applyFont="1" applyBorder="1" applyAlignment="1">
      <alignment horizontal="right"/>
    </xf>
    <xf numFmtId="2" fontId="5" fillId="0" borderId="1" xfId="1" applyNumberFormat="1" applyFont="1" applyBorder="1" applyAlignment="1">
      <alignment horizontal="right"/>
    </xf>
    <xf numFmtId="2" fontId="6" fillId="0" borderId="2" xfId="1" applyNumberFormat="1" applyFont="1" applyBorder="1" applyAlignment="1">
      <alignment horizontal="right"/>
    </xf>
    <xf numFmtId="2" fontId="5" fillId="0" borderId="7" xfId="1" applyNumberFormat="1" applyFont="1" applyBorder="1" applyAlignment="1">
      <alignment horizontal="right"/>
    </xf>
    <xf numFmtId="2" fontId="6" fillId="0" borderId="5" xfId="2" applyNumberFormat="1" applyFont="1" applyBorder="1" applyAlignment="1">
      <alignment vertical="center" shrinkToFit="1"/>
    </xf>
    <xf numFmtId="2" fontId="9" fillId="0" borderId="5" xfId="2" applyNumberFormat="1" applyFont="1" applyBorder="1" applyAlignment="1">
      <alignment vertical="center" shrinkToFit="1"/>
    </xf>
    <xf numFmtId="2" fontId="5" fillId="0" borderId="1" xfId="2" applyNumberFormat="1" applyFont="1" applyBorder="1" applyAlignment="1">
      <alignment horizontal="right" vertical="center" shrinkToFit="1"/>
    </xf>
    <xf numFmtId="2" fontId="9" fillId="0" borderId="2" xfId="2" applyNumberFormat="1" applyFont="1" applyBorder="1" applyAlignment="1">
      <alignment vertical="center" shrinkToFit="1"/>
    </xf>
    <xf numFmtId="2" fontId="5" fillId="0" borderId="1" xfId="2" applyNumberFormat="1" applyFont="1" applyBorder="1" applyAlignment="1">
      <alignment vertical="center" shrinkToFit="1"/>
    </xf>
    <xf numFmtId="2" fontId="5" fillId="0" borderId="7" xfId="2" applyNumberFormat="1" applyFont="1" applyBorder="1" applyAlignment="1">
      <alignment vertical="center" shrinkToFit="1"/>
    </xf>
    <xf numFmtId="2" fontId="6" fillId="0" borderId="5" xfId="2" applyNumberFormat="1" applyFont="1" applyBorder="1" applyAlignment="1">
      <alignment horizontal="right" vertical="center" shrinkToFit="1"/>
    </xf>
    <xf numFmtId="2" fontId="6" fillId="0" borderId="2" xfId="2" applyNumberFormat="1" applyFont="1" applyBorder="1" applyAlignment="1">
      <alignment horizontal="right" vertical="center" shrinkToFit="1"/>
    </xf>
    <xf numFmtId="1" fontId="5" fillId="0" borderId="0" xfId="1" applyNumberFormat="1" applyFont="1" applyAlignment="1">
      <alignment horizontal="right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 vertical="center" shrinkToFit="1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0" xfId="1" applyFont="1" applyAlignment="1">
      <alignment horizontal="left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/>
    </xf>
  </cellXfs>
  <cellStyles count="6">
    <cellStyle name="Comma 2" xfId="5" xr:uid="{915AD93A-FA60-4C94-AF45-B717818C326A}"/>
    <cellStyle name="Comma 3" xfId="2" xr:uid="{DD4EB057-53D5-492A-B1E6-18FE78425459}"/>
    <cellStyle name="Normal 2" xfId="4" xr:uid="{E2A47FFE-44F0-4F88-A406-DD436F19BBFE}"/>
    <cellStyle name="Normal 3" xfId="1" xr:uid="{B6FF19E0-D8F8-43CC-AE64-644031008607}"/>
    <cellStyle name="Normal 4" xfId="3" xr:uid="{34C9FF53-1EFF-4E3E-8EA4-B2A45F33927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29</xdr:row>
      <xdr:rowOff>114300</xdr:rowOff>
    </xdr:from>
    <xdr:to>
      <xdr:col>12</xdr:col>
      <xdr:colOff>276225</xdr:colOff>
      <xdr:row>29</xdr:row>
      <xdr:rowOff>114300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BF3BB98D-A853-4383-8F48-0ECF48F30D0D}"/>
            </a:ext>
          </a:extLst>
        </xdr:cNvPr>
        <xdr:cNvCxnSpPr/>
      </xdr:nvCxnSpPr>
      <xdr:spPr>
        <a:xfrm>
          <a:off x="6086475" y="3019425"/>
          <a:ext cx="20097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52</xdr:row>
      <xdr:rowOff>114300</xdr:rowOff>
    </xdr:from>
    <xdr:to>
      <xdr:col>12</xdr:col>
      <xdr:colOff>219075</xdr:colOff>
      <xdr:row>52</xdr:row>
      <xdr:rowOff>114300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CF73A367-1CE4-4B09-B08D-0B83833C9E7D}"/>
            </a:ext>
          </a:extLst>
        </xdr:cNvPr>
        <xdr:cNvCxnSpPr/>
      </xdr:nvCxnSpPr>
      <xdr:spPr>
        <a:xfrm>
          <a:off x="6124575" y="7467600"/>
          <a:ext cx="19145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11</xdr:row>
      <xdr:rowOff>114300</xdr:rowOff>
    </xdr:from>
    <xdr:to>
      <xdr:col>12</xdr:col>
      <xdr:colOff>276225</xdr:colOff>
      <xdr:row>11</xdr:row>
      <xdr:rowOff>114300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B943FB3B-453E-4548-9FD8-F0C6E281C653}"/>
            </a:ext>
          </a:extLst>
        </xdr:cNvPr>
        <xdr:cNvCxnSpPr/>
      </xdr:nvCxnSpPr>
      <xdr:spPr>
        <a:xfrm>
          <a:off x="6086475" y="6877050"/>
          <a:ext cx="20097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11</xdr:row>
      <xdr:rowOff>114300</xdr:rowOff>
    </xdr:from>
    <xdr:to>
      <xdr:col>12</xdr:col>
      <xdr:colOff>276225</xdr:colOff>
      <xdr:row>11</xdr:row>
      <xdr:rowOff>114300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7A1A11F8-945B-435B-BC22-798F7ABD441E}"/>
            </a:ext>
          </a:extLst>
        </xdr:cNvPr>
        <xdr:cNvCxnSpPr/>
      </xdr:nvCxnSpPr>
      <xdr:spPr>
        <a:xfrm>
          <a:off x="6086475" y="3019425"/>
          <a:ext cx="20097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10</xdr:row>
      <xdr:rowOff>114300</xdr:rowOff>
    </xdr:from>
    <xdr:to>
      <xdr:col>14</xdr:col>
      <xdr:colOff>247650</xdr:colOff>
      <xdr:row>10</xdr:row>
      <xdr:rowOff>114300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9EED1FF5-1274-40D6-8A47-2CF1AB67374C}"/>
            </a:ext>
          </a:extLst>
        </xdr:cNvPr>
        <xdr:cNvCxnSpPr/>
      </xdr:nvCxnSpPr>
      <xdr:spPr>
        <a:xfrm>
          <a:off x="7505700" y="2590800"/>
          <a:ext cx="7524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47625</xdr:colOff>
      <xdr:row>16</xdr:row>
      <xdr:rowOff>114300</xdr:rowOff>
    </xdr:from>
    <xdr:to>
      <xdr:col>15</xdr:col>
      <xdr:colOff>228600</xdr:colOff>
      <xdr:row>16</xdr:row>
      <xdr:rowOff>114300</xdr:rowOff>
    </xdr:to>
    <xdr:cxnSp macro="">
      <xdr:nvCxnSpPr>
        <xdr:cNvPr id="11" name="ลูกศรเชื่อมต่อแบบตรง 10">
          <a:extLst>
            <a:ext uri="{FF2B5EF4-FFF2-40B4-BE49-F238E27FC236}">
              <a16:creationId xmlns:a16="http://schemas.microsoft.com/office/drawing/2014/main" id="{5CDC8019-EEB2-46CB-84CB-71FCD4A3BE65}"/>
            </a:ext>
          </a:extLst>
        </xdr:cNvPr>
        <xdr:cNvCxnSpPr/>
      </xdr:nvCxnSpPr>
      <xdr:spPr>
        <a:xfrm>
          <a:off x="7772400" y="4019550"/>
          <a:ext cx="7524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</xdr:colOff>
      <xdr:row>34</xdr:row>
      <xdr:rowOff>133350</xdr:rowOff>
    </xdr:from>
    <xdr:to>
      <xdr:col>15</xdr:col>
      <xdr:colOff>276225</xdr:colOff>
      <xdr:row>34</xdr:row>
      <xdr:rowOff>142875</xdr:rowOff>
    </xdr:to>
    <xdr:cxnSp macro="">
      <xdr:nvCxnSpPr>
        <xdr:cNvPr id="8" name="ลูกศรเชื่อมต่อแบบตรง 7">
          <a:extLst>
            <a:ext uri="{FF2B5EF4-FFF2-40B4-BE49-F238E27FC236}">
              <a16:creationId xmlns:a16="http://schemas.microsoft.com/office/drawing/2014/main" id="{C5FB8B06-5025-4B44-A2F4-0305BB61383E}"/>
            </a:ext>
          </a:extLst>
        </xdr:cNvPr>
        <xdr:cNvCxnSpPr/>
      </xdr:nvCxnSpPr>
      <xdr:spPr>
        <a:xfrm>
          <a:off x="8324850" y="8420100"/>
          <a:ext cx="247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37</xdr:row>
      <xdr:rowOff>104775</xdr:rowOff>
    </xdr:from>
    <xdr:to>
      <xdr:col>16</xdr:col>
      <xdr:colOff>247650</xdr:colOff>
      <xdr:row>37</xdr:row>
      <xdr:rowOff>114300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id="{0EF802EF-BDC8-40EF-9640-B6C3987C9455}"/>
            </a:ext>
          </a:extLst>
        </xdr:cNvPr>
        <xdr:cNvCxnSpPr/>
      </xdr:nvCxnSpPr>
      <xdr:spPr>
        <a:xfrm>
          <a:off x="8582025" y="9105900"/>
          <a:ext cx="247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40</xdr:row>
      <xdr:rowOff>114300</xdr:rowOff>
    </xdr:from>
    <xdr:to>
      <xdr:col>16</xdr:col>
      <xdr:colOff>247650</xdr:colOff>
      <xdr:row>40</xdr:row>
      <xdr:rowOff>123825</xdr:rowOff>
    </xdr:to>
    <xdr:cxnSp macro="">
      <xdr:nvCxnSpPr>
        <xdr:cNvPr id="15" name="ลูกศรเชื่อมต่อแบบตรง 14">
          <a:extLst>
            <a:ext uri="{FF2B5EF4-FFF2-40B4-BE49-F238E27FC236}">
              <a16:creationId xmlns:a16="http://schemas.microsoft.com/office/drawing/2014/main" id="{196E14DF-2D28-455D-982E-EC1914BAAB11}"/>
            </a:ext>
          </a:extLst>
        </xdr:cNvPr>
        <xdr:cNvCxnSpPr/>
      </xdr:nvCxnSpPr>
      <xdr:spPr>
        <a:xfrm>
          <a:off x="8582025" y="9829800"/>
          <a:ext cx="247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43</xdr:row>
      <xdr:rowOff>104775</xdr:rowOff>
    </xdr:from>
    <xdr:to>
      <xdr:col>16</xdr:col>
      <xdr:colOff>247650</xdr:colOff>
      <xdr:row>43</xdr:row>
      <xdr:rowOff>114300</xdr:rowOff>
    </xdr:to>
    <xdr:cxnSp macro="">
      <xdr:nvCxnSpPr>
        <xdr:cNvPr id="16" name="ลูกศรเชื่อมต่อแบบตรง 15">
          <a:extLst>
            <a:ext uri="{FF2B5EF4-FFF2-40B4-BE49-F238E27FC236}">
              <a16:creationId xmlns:a16="http://schemas.microsoft.com/office/drawing/2014/main" id="{435AB076-6E6C-4BEF-BA47-8C16F813EEBA}"/>
            </a:ext>
          </a:extLst>
        </xdr:cNvPr>
        <xdr:cNvCxnSpPr/>
      </xdr:nvCxnSpPr>
      <xdr:spPr>
        <a:xfrm>
          <a:off x="8582025" y="10534650"/>
          <a:ext cx="247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55</xdr:row>
      <xdr:rowOff>85725</xdr:rowOff>
    </xdr:from>
    <xdr:to>
      <xdr:col>16</xdr:col>
      <xdr:colOff>247650</xdr:colOff>
      <xdr:row>55</xdr:row>
      <xdr:rowOff>95250</xdr:rowOff>
    </xdr:to>
    <xdr:cxnSp macro="">
      <xdr:nvCxnSpPr>
        <xdr:cNvPr id="17" name="ลูกศรเชื่อมต่อแบบตรง 16">
          <a:extLst>
            <a:ext uri="{FF2B5EF4-FFF2-40B4-BE49-F238E27FC236}">
              <a16:creationId xmlns:a16="http://schemas.microsoft.com/office/drawing/2014/main" id="{F6EBD25A-EE31-445B-93ED-11AA31EAFCDB}"/>
            </a:ext>
          </a:extLst>
        </xdr:cNvPr>
        <xdr:cNvCxnSpPr/>
      </xdr:nvCxnSpPr>
      <xdr:spPr>
        <a:xfrm>
          <a:off x="8582025" y="13468350"/>
          <a:ext cx="247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61</xdr:row>
      <xdr:rowOff>114300</xdr:rowOff>
    </xdr:from>
    <xdr:to>
      <xdr:col>16</xdr:col>
      <xdr:colOff>247650</xdr:colOff>
      <xdr:row>61</xdr:row>
      <xdr:rowOff>123825</xdr:rowOff>
    </xdr:to>
    <xdr:cxnSp macro="">
      <xdr:nvCxnSpPr>
        <xdr:cNvPr id="18" name="ลูกศรเชื่อมต่อแบบตรง 17">
          <a:extLst>
            <a:ext uri="{FF2B5EF4-FFF2-40B4-BE49-F238E27FC236}">
              <a16:creationId xmlns:a16="http://schemas.microsoft.com/office/drawing/2014/main" id="{BF46090D-D292-4428-8D83-FCC1BF467B47}"/>
            </a:ext>
          </a:extLst>
        </xdr:cNvPr>
        <xdr:cNvCxnSpPr/>
      </xdr:nvCxnSpPr>
      <xdr:spPr>
        <a:xfrm>
          <a:off x="8582025" y="14925675"/>
          <a:ext cx="247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64</xdr:row>
      <xdr:rowOff>123825</xdr:rowOff>
    </xdr:from>
    <xdr:to>
      <xdr:col>14</xdr:col>
      <xdr:colOff>247650</xdr:colOff>
      <xdr:row>64</xdr:row>
      <xdr:rowOff>133350</xdr:rowOff>
    </xdr:to>
    <xdr:cxnSp macro="">
      <xdr:nvCxnSpPr>
        <xdr:cNvPr id="19" name="ลูกศรเชื่อมต่อแบบตรง 18">
          <a:extLst>
            <a:ext uri="{FF2B5EF4-FFF2-40B4-BE49-F238E27FC236}">
              <a16:creationId xmlns:a16="http://schemas.microsoft.com/office/drawing/2014/main" id="{AA51188C-5318-4774-8211-5BCF5A99FEA0}"/>
            </a:ext>
          </a:extLst>
        </xdr:cNvPr>
        <xdr:cNvCxnSpPr/>
      </xdr:nvCxnSpPr>
      <xdr:spPr>
        <a:xfrm>
          <a:off x="8010525" y="15649575"/>
          <a:ext cx="247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68</xdr:row>
      <xdr:rowOff>104775</xdr:rowOff>
    </xdr:from>
    <xdr:to>
      <xdr:col>17</xdr:col>
      <xdr:colOff>247650</xdr:colOff>
      <xdr:row>68</xdr:row>
      <xdr:rowOff>114300</xdr:rowOff>
    </xdr:to>
    <xdr:cxnSp macro="">
      <xdr:nvCxnSpPr>
        <xdr:cNvPr id="20" name="ลูกศรเชื่อมต่อแบบตรง 19">
          <a:extLst>
            <a:ext uri="{FF2B5EF4-FFF2-40B4-BE49-F238E27FC236}">
              <a16:creationId xmlns:a16="http://schemas.microsoft.com/office/drawing/2014/main" id="{702E6679-71F3-4234-AF0F-308235A5ABEB}"/>
            </a:ext>
          </a:extLst>
        </xdr:cNvPr>
        <xdr:cNvCxnSpPr/>
      </xdr:nvCxnSpPr>
      <xdr:spPr>
        <a:xfrm>
          <a:off x="8867775" y="16583025"/>
          <a:ext cx="247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71</xdr:row>
      <xdr:rowOff>95250</xdr:rowOff>
    </xdr:from>
    <xdr:to>
      <xdr:col>10</xdr:col>
      <xdr:colOff>247650</xdr:colOff>
      <xdr:row>71</xdr:row>
      <xdr:rowOff>104775</xdr:rowOff>
    </xdr:to>
    <xdr:cxnSp macro="">
      <xdr:nvCxnSpPr>
        <xdr:cNvPr id="21" name="ลูกศรเชื่อมต่อแบบตรง 20">
          <a:extLst>
            <a:ext uri="{FF2B5EF4-FFF2-40B4-BE49-F238E27FC236}">
              <a16:creationId xmlns:a16="http://schemas.microsoft.com/office/drawing/2014/main" id="{8EBA4616-E94A-4755-96CB-DD8E081F4543}"/>
            </a:ext>
          </a:extLst>
        </xdr:cNvPr>
        <xdr:cNvCxnSpPr/>
      </xdr:nvCxnSpPr>
      <xdr:spPr>
        <a:xfrm>
          <a:off x="6867525" y="17287875"/>
          <a:ext cx="247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</xdr:colOff>
      <xdr:row>58</xdr:row>
      <xdr:rowOff>104775</xdr:rowOff>
    </xdr:from>
    <xdr:to>
      <xdr:col>18</xdr:col>
      <xdr:colOff>180975</xdr:colOff>
      <xdr:row>58</xdr:row>
      <xdr:rowOff>104775</xdr:rowOff>
    </xdr:to>
    <xdr:cxnSp macro="">
      <xdr:nvCxnSpPr>
        <xdr:cNvPr id="22" name="ลูกศรเชื่อมต่อแบบตรง 21">
          <a:extLst>
            <a:ext uri="{FF2B5EF4-FFF2-40B4-BE49-F238E27FC236}">
              <a16:creationId xmlns:a16="http://schemas.microsoft.com/office/drawing/2014/main" id="{C0698657-210D-458C-A831-97EC80C2C255}"/>
            </a:ext>
          </a:extLst>
        </xdr:cNvPr>
        <xdr:cNvCxnSpPr/>
      </xdr:nvCxnSpPr>
      <xdr:spPr>
        <a:xfrm>
          <a:off x="6086475" y="14201775"/>
          <a:ext cx="32670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87</xdr:row>
      <xdr:rowOff>104775</xdr:rowOff>
    </xdr:from>
    <xdr:to>
      <xdr:col>15</xdr:col>
      <xdr:colOff>247650</xdr:colOff>
      <xdr:row>87</xdr:row>
      <xdr:rowOff>114300</xdr:rowOff>
    </xdr:to>
    <xdr:cxnSp macro="">
      <xdr:nvCxnSpPr>
        <xdr:cNvPr id="24" name="ลูกศรเชื่อมต่อแบบตรง 23">
          <a:extLst>
            <a:ext uri="{FF2B5EF4-FFF2-40B4-BE49-F238E27FC236}">
              <a16:creationId xmlns:a16="http://schemas.microsoft.com/office/drawing/2014/main" id="{9D463295-8A7F-44AE-A33D-55ACF88543EC}"/>
            </a:ext>
          </a:extLst>
        </xdr:cNvPr>
        <xdr:cNvCxnSpPr/>
      </xdr:nvCxnSpPr>
      <xdr:spPr>
        <a:xfrm>
          <a:off x="8296275" y="21202650"/>
          <a:ext cx="247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92</xdr:row>
      <xdr:rowOff>114300</xdr:rowOff>
    </xdr:from>
    <xdr:to>
      <xdr:col>13</xdr:col>
      <xdr:colOff>247650</xdr:colOff>
      <xdr:row>92</xdr:row>
      <xdr:rowOff>123825</xdr:rowOff>
    </xdr:to>
    <xdr:cxnSp macro="">
      <xdr:nvCxnSpPr>
        <xdr:cNvPr id="25" name="ลูกศรเชื่อมต่อแบบตรง 24">
          <a:extLst>
            <a:ext uri="{FF2B5EF4-FFF2-40B4-BE49-F238E27FC236}">
              <a16:creationId xmlns:a16="http://schemas.microsoft.com/office/drawing/2014/main" id="{E81BE7D4-228E-4F43-A32A-238E43953F40}"/>
            </a:ext>
          </a:extLst>
        </xdr:cNvPr>
        <xdr:cNvCxnSpPr/>
      </xdr:nvCxnSpPr>
      <xdr:spPr>
        <a:xfrm>
          <a:off x="7724775" y="22164675"/>
          <a:ext cx="247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106</xdr:row>
      <xdr:rowOff>104775</xdr:rowOff>
    </xdr:from>
    <xdr:to>
      <xdr:col>13</xdr:col>
      <xdr:colOff>247650</xdr:colOff>
      <xdr:row>106</xdr:row>
      <xdr:rowOff>114300</xdr:rowOff>
    </xdr:to>
    <xdr:cxnSp macro="">
      <xdr:nvCxnSpPr>
        <xdr:cNvPr id="26" name="ลูกศรเชื่อมต่อแบบตรง 25">
          <a:extLst>
            <a:ext uri="{FF2B5EF4-FFF2-40B4-BE49-F238E27FC236}">
              <a16:creationId xmlns:a16="http://schemas.microsoft.com/office/drawing/2014/main" id="{EFA21913-7B2E-40FD-9677-4972B33D030C}"/>
            </a:ext>
          </a:extLst>
        </xdr:cNvPr>
        <xdr:cNvCxnSpPr/>
      </xdr:nvCxnSpPr>
      <xdr:spPr>
        <a:xfrm>
          <a:off x="7724775" y="25822275"/>
          <a:ext cx="247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119</xdr:row>
      <xdr:rowOff>104775</xdr:rowOff>
    </xdr:from>
    <xdr:to>
      <xdr:col>15</xdr:col>
      <xdr:colOff>247650</xdr:colOff>
      <xdr:row>119</xdr:row>
      <xdr:rowOff>114300</xdr:rowOff>
    </xdr:to>
    <xdr:cxnSp macro="">
      <xdr:nvCxnSpPr>
        <xdr:cNvPr id="27" name="ลูกศรเชื่อมต่อแบบตรง 26">
          <a:extLst>
            <a:ext uri="{FF2B5EF4-FFF2-40B4-BE49-F238E27FC236}">
              <a16:creationId xmlns:a16="http://schemas.microsoft.com/office/drawing/2014/main" id="{9BB33331-87E7-4707-B3E7-67E6D1856BC4}"/>
            </a:ext>
          </a:extLst>
        </xdr:cNvPr>
        <xdr:cNvCxnSpPr/>
      </xdr:nvCxnSpPr>
      <xdr:spPr>
        <a:xfrm>
          <a:off x="8296275" y="28917900"/>
          <a:ext cx="247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130</xdr:row>
      <xdr:rowOff>114300</xdr:rowOff>
    </xdr:from>
    <xdr:to>
      <xdr:col>15</xdr:col>
      <xdr:colOff>247650</xdr:colOff>
      <xdr:row>130</xdr:row>
      <xdr:rowOff>123825</xdr:rowOff>
    </xdr:to>
    <xdr:cxnSp macro="">
      <xdr:nvCxnSpPr>
        <xdr:cNvPr id="28" name="ลูกศรเชื่อมต่อแบบตรง 27">
          <a:extLst>
            <a:ext uri="{FF2B5EF4-FFF2-40B4-BE49-F238E27FC236}">
              <a16:creationId xmlns:a16="http://schemas.microsoft.com/office/drawing/2014/main" id="{8E30577F-931A-468A-8BA9-E032A8D5CAD1}"/>
            </a:ext>
          </a:extLst>
        </xdr:cNvPr>
        <xdr:cNvCxnSpPr/>
      </xdr:nvCxnSpPr>
      <xdr:spPr>
        <a:xfrm>
          <a:off x="8296275" y="31642050"/>
          <a:ext cx="247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138</xdr:row>
      <xdr:rowOff>95250</xdr:rowOff>
    </xdr:from>
    <xdr:to>
      <xdr:col>8</xdr:col>
      <xdr:colOff>247650</xdr:colOff>
      <xdr:row>138</xdr:row>
      <xdr:rowOff>104775</xdr:rowOff>
    </xdr:to>
    <xdr:cxnSp macro="">
      <xdr:nvCxnSpPr>
        <xdr:cNvPr id="29" name="ลูกศรเชื่อมต่อแบบตรง 28">
          <a:extLst>
            <a:ext uri="{FF2B5EF4-FFF2-40B4-BE49-F238E27FC236}">
              <a16:creationId xmlns:a16="http://schemas.microsoft.com/office/drawing/2014/main" id="{2B7FAA4B-058A-4871-B92B-6BF52E9A9BF4}"/>
            </a:ext>
          </a:extLst>
        </xdr:cNvPr>
        <xdr:cNvCxnSpPr/>
      </xdr:nvCxnSpPr>
      <xdr:spPr>
        <a:xfrm>
          <a:off x="6315075" y="33528000"/>
          <a:ext cx="247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142</xdr:row>
      <xdr:rowOff>104775</xdr:rowOff>
    </xdr:from>
    <xdr:to>
      <xdr:col>13</xdr:col>
      <xdr:colOff>247650</xdr:colOff>
      <xdr:row>142</xdr:row>
      <xdr:rowOff>114300</xdr:rowOff>
    </xdr:to>
    <xdr:cxnSp macro="">
      <xdr:nvCxnSpPr>
        <xdr:cNvPr id="30" name="ลูกศรเชื่อมต่อแบบตรง 29">
          <a:extLst>
            <a:ext uri="{FF2B5EF4-FFF2-40B4-BE49-F238E27FC236}">
              <a16:creationId xmlns:a16="http://schemas.microsoft.com/office/drawing/2014/main" id="{6610DD8C-CBBF-4FBA-AE87-F4D102F05CEB}"/>
            </a:ext>
          </a:extLst>
        </xdr:cNvPr>
        <xdr:cNvCxnSpPr/>
      </xdr:nvCxnSpPr>
      <xdr:spPr>
        <a:xfrm>
          <a:off x="7724775" y="34490025"/>
          <a:ext cx="247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154</xdr:row>
      <xdr:rowOff>114300</xdr:rowOff>
    </xdr:from>
    <xdr:to>
      <xdr:col>18</xdr:col>
      <xdr:colOff>247650</xdr:colOff>
      <xdr:row>154</xdr:row>
      <xdr:rowOff>123825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54990B55-BD1C-4703-8632-EB6C11A28129}"/>
            </a:ext>
          </a:extLst>
        </xdr:cNvPr>
        <xdr:cNvCxnSpPr/>
      </xdr:nvCxnSpPr>
      <xdr:spPr>
        <a:xfrm>
          <a:off x="9172575" y="36976050"/>
          <a:ext cx="247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157</xdr:row>
      <xdr:rowOff>95250</xdr:rowOff>
    </xdr:from>
    <xdr:to>
      <xdr:col>16</xdr:col>
      <xdr:colOff>247650</xdr:colOff>
      <xdr:row>157</xdr:row>
      <xdr:rowOff>104775</xdr:rowOff>
    </xdr:to>
    <xdr:cxnSp macro="">
      <xdr:nvCxnSpPr>
        <xdr:cNvPr id="33" name="ลูกศรเชื่อมต่อแบบตรง 32">
          <a:extLst>
            <a:ext uri="{FF2B5EF4-FFF2-40B4-BE49-F238E27FC236}">
              <a16:creationId xmlns:a16="http://schemas.microsoft.com/office/drawing/2014/main" id="{550CE4B0-9E54-452A-9EED-1EA144388136}"/>
            </a:ext>
          </a:extLst>
        </xdr:cNvPr>
        <xdr:cNvCxnSpPr/>
      </xdr:nvCxnSpPr>
      <xdr:spPr>
        <a:xfrm>
          <a:off x="8582025" y="38385750"/>
          <a:ext cx="247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</xdr:colOff>
      <xdr:row>164</xdr:row>
      <xdr:rowOff>114300</xdr:rowOff>
    </xdr:from>
    <xdr:to>
      <xdr:col>18</xdr:col>
      <xdr:colOff>200025</xdr:colOff>
      <xdr:row>164</xdr:row>
      <xdr:rowOff>114300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A7DE565B-1784-4922-9864-3D27268B52D0}"/>
            </a:ext>
          </a:extLst>
        </xdr:cNvPr>
        <xdr:cNvCxnSpPr/>
      </xdr:nvCxnSpPr>
      <xdr:spPr>
        <a:xfrm>
          <a:off x="6086475" y="40166925"/>
          <a:ext cx="32861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170</xdr:row>
      <xdr:rowOff>104775</xdr:rowOff>
    </xdr:from>
    <xdr:to>
      <xdr:col>12</xdr:col>
      <xdr:colOff>257175</xdr:colOff>
      <xdr:row>170</xdr:row>
      <xdr:rowOff>114300</xdr:rowOff>
    </xdr:to>
    <xdr:cxnSp macro="">
      <xdr:nvCxnSpPr>
        <xdr:cNvPr id="40" name="ลูกศรเชื่อมต่อแบบตรง 39">
          <a:extLst>
            <a:ext uri="{FF2B5EF4-FFF2-40B4-BE49-F238E27FC236}">
              <a16:creationId xmlns:a16="http://schemas.microsoft.com/office/drawing/2014/main" id="{37BBE4F9-A6D2-4790-942B-8B999866934D}"/>
            </a:ext>
          </a:extLst>
        </xdr:cNvPr>
        <xdr:cNvCxnSpPr/>
      </xdr:nvCxnSpPr>
      <xdr:spPr>
        <a:xfrm>
          <a:off x="7448550" y="41586150"/>
          <a:ext cx="247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181</xdr:row>
      <xdr:rowOff>104775</xdr:rowOff>
    </xdr:from>
    <xdr:to>
      <xdr:col>13</xdr:col>
      <xdr:colOff>209550</xdr:colOff>
      <xdr:row>181</xdr:row>
      <xdr:rowOff>114300</xdr:rowOff>
    </xdr:to>
    <xdr:cxnSp macro="">
      <xdr:nvCxnSpPr>
        <xdr:cNvPr id="41" name="ลูกศรเชื่อมต่อแบบตรง 40">
          <a:extLst>
            <a:ext uri="{FF2B5EF4-FFF2-40B4-BE49-F238E27FC236}">
              <a16:creationId xmlns:a16="http://schemas.microsoft.com/office/drawing/2014/main" id="{8CEA6FCF-1B1E-48D3-A35F-785ECD1694B9}"/>
            </a:ext>
          </a:extLst>
        </xdr:cNvPr>
        <xdr:cNvCxnSpPr/>
      </xdr:nvCxnSpPr>
      <xdr:spPr>
        <a:xfrm>
          <a:off x="7153275" y="44062650"/>
          <a:ext cx="7810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186</xdr:row>
      <xdr:rowOff>104775</xdr:rowOff>
    </xdr:from>
    <xdr:to>
      <xdr:col>15</xdr:col>
      <xdr:colOff>247650</xdr:colOff>
      <xdr:row>186</xdr:row>
      <xdr:rowOff>114300</xdr:rowOff>
    </xdr:to>
    <xdr:cxnSp macro="">
      <xdr:nvCxnSpPr>
        <xdr:cNvPr id="42" name="ลูกศรเชื่อมต่อแบบตรง 41">
          <a:extLst>
            <a:ext uri="{FF2B5EF4-FFF2-40B4-BE49-F238E27FC236}">
              <a16:creationId xmlns:a16="http://schemas.microsoft.com/office/drawing/2014/main" id="{FEEF5CAD-AD26-4B02-A90D-AD0373CC2297}"/>
            </a:ext>
          </a:extLst>
        </xdr:cNvPr>
        <xdr:cNvCxnSpPr/>
      </xdr:nvCxnSpPr>
      <xdr:spPr>
        <a:xfrm>
          <a:off x="8020050" y="45491400"/>
          <a:ext cx="5238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190</xdr:row>
      <xdr:rowOff>123825</xdr:rowOff>
    </xdr:from>
    <xdr:to>
      <xdr:col>12</xdr:col>
      <xdr:colOff>190500</xdr:colOff>
      <xdr:row>190</xdr:row>
      <xdr:rowOff>123825</xdr:rowOff>
    </xdr:to>
    <xdr:cxnSp macro="">
      <xdr:nvCxnSpPr>
        <xdr:cNvPr id="43" name="ลูกศรเชื่อมต่อแบบตรง 42">
          <a:extLst>
            <a:ext uri="{FF2B5EF4-FFF2-40B4-BE49-F238E27FC236}">
              <a16:creationId xmlns:a16="http://schemas.microsoft.com/office/drawing/2014/main" id="{E9D1925C-390B-47AE-B1E8-C82E5F46CAF9}"/>
            </a:ext>
          </a:extLst>
        </xdr:cNvPr>
        <xdr:cNvCxnSpPr/>
      </xdr:nvCxnSpPr>
      <xdr:spPr>
        <a:xfrm>
          <a:off x="6619875" y="46701075"/>
          <a:ext cx="10096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</xdr:colOff>
      <xdr:row>204</xdr:row>
      <xdr:rowOff>114300</xdr:rowOff>
    </xdr:from>
    <xdr:to>
      <xdr:col>18</xdr:col>
      <xdr:colOff>209550</xdr:colOff>
      <xdr:row>204</xdr:row>
      <xdr:rowOff>114300</xdr:rowOff>
    </xdr:to>
    <xdr:cxnSp macro="">
      <xdr:nvCxnSpPr>
        <xdr:cNvPr id="46" name="ลูกศรเชื่อมต่อแบบตรง 45">
          <a:extLst>
            <a:ext uri="{FF2B5EF4-FFF2-40B4-BE49-F238E27FC236}">
              <a16:creationId xmlns:a16="http://schemas.microsoft.com/office/drawing/2014/main" id="{3CD8E3E4-634E-42EF-BA09-9B0574C9D37C}"/>
            </a:ext>
          </a:extLst>
        </xdr:cNvPr>
        <xdr:cNvCxnSpPr/>
      </xdr:nvCxnSpPr>
      <xdr:spPr>
        <a:xfrm>
          <a:off x="6086475" y="49406175"/>
          <a:ext cx="32956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47625</xdr:colOff>
      <xdr:row>206</xdr:row>
      <xdr:rowOff>114300</xdr:rowOff>
    </xdr:from>
    <xdr:to>
      <xdr:col>18</xdr:col>
      <xdr:colOff>200025</xdr:colOff>
      <xdr:row>206</xdr:row>
      <xdr:rowOff>114300</xdr:rowOff>
    </xdr:to>
    <xdr:cxnSp macro="">
      <xdr:nvCxnSpPr>
        <xdr:cNvPr id="48" name="ลูกศรเชื่อมต่อแบบตรง 47">
          <a:extLst>
            <a:ext uri="{FF2B5EF4-FFF2-40B4-BE49-F238E27FC236}">
              <a16:creationId xmlns:a16="http://schemas.microsoft.com/office/drawing/2014/main" id="{BBB78EF3-D0CD-4B25-80CF-B1BEA5B5A155}"/>
            </a:ext>
          </a:extLst>
        </xdr:cNvPr>
        <xdr:cNvCxnSpPr/>
      </xdr:nvCxnSpPr>
      <xdr:spPr>
        <a:xfrm>
          <a:off x="6076950" y="49882425"/>
          <a:ext cx="32956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9525</xdr:colOff>
      <xdr:row>132</xdr:row>
      <xdr:rowOff>114300</xdr:rowOff>
    </xdr:from>
    <xdr:to>
      <xdr:col>16</xdr:col>
      <xdr:colOff>257175</xdr:colOff>
      <xdr:row>132</xdr:row>
      <xdr:rowOff>123825</xdr:rowOff>
    </xdr:to>
    <xdr:cxnSp macro="">
      <xdr:nvCxnSpPr>
        <xdr:cNvPr id="49" name="ลูกศรเชื่อมต่อแบบตรง 48">
          <a:extLst>
            <a:ext uri="{FF2B5EF4-FFF2-40B4-BE49-F238E27FC236}">
              <a16:creationId xmlns:a16="http://schemas.microsoft.com/office/drawing/2014/main" id="{89616D36-1E0E-4124-8BD1-11C5470732EC}"/>
            </a:ext>
          </a:extLst>
        </xdr:cNvPr>
        <xdr:cNvCxnSpPr/>
      </xdr:nvCxnSpPr>
      <xdr:spPr>
        <a:xfrm>
          <a:off x="8591550" y="32118300"/>
          <a:ext cx="247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47625</xdr:colOff>
      <xdr:row>135</xdr:row>
      <xdr:rowOff>114300</xdr:rowOff>
    </xdr:from>
    <xdr:to>
      <xdr:col>18</xdr:col>
      <xdr:colOff>209550</xdr:colOff>
      <xdr:row>135</xdr:row>
      <xdr:rowOff>114300</xdr:rowOff>
    </xdr:to>
    <xdr:cxnSp macro="">
      <xdr:nvCxnSpPr>
        <xdr:cNvPr id="50" name="ลูกศรเชื่อมต่อแบบตรง 49">
          <a:extLst>
            <a:ext uri="{FF2B5EF4-FFF2-40B4-BE49-F238E27FC236}">
              <a16:creationId xmlns:a16="http://schemas.microsoft.com/office/drawing/2014/main" id="{B5D8180A-AE4C-4E7B-8C2A-D8B1D81D5CE6}"/>
            </a:ext>
          </a:extLst>
        </xdr:cNvPr>
        <xdr:cNvCxnSpPr/>
      </xdr:nvCxnSpPr>
      <xdr:spPr>
        <a:xfrm>
          <a:off x="6076950" y="32832675"/>
          <a:ext cx="33051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142875</xdr:colOff>
      <xdr:row>218</xdr:row>
      <xdr:rowOff>123825</xdr:rowOff>
    </xdr:from>
    <xdr:to>
      <xdr:col>15</xdr:col>
      <xdr:colOff>200025</xdr:colOff>
      <xdr:row>218</xdr:row>
      <xdr:rowOff>123825</xdr:rowOff>
    </xdr:to>
    <xdr:cxnSp macro="">
      <xdr:nvCxnSpPr>
        <xdr:cNvPr id="45" name="ลูกศรเชื่อมต่อแบบตรง 44">
          <a:extLst>
            <a:ext uri="{FF2B5EF4-FFF2-40B4-BE49-F238E27FC236}">
              <a16:creationId xmlns:a16="http://schemas.microsoft.com/office/drawing/2014/main" id="{970A9E9E-8D9F-43EC-A8D5-17C88CEEF543}"/>
            </a:ext>
          </a:extLst>
        </xdr:cNvPr>
        <xdr:cNvCxnSpPr/>
      </xdr:nvCxnSpPr>
      <xdr:spPr>
        <a:xfrm>
          <a:off x="8067675" y="53197125"/>
          <a:ext cx="6286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123825</xdr:colOff>
      <xdr:row>227</xdr:row>
      <xdr:rowOff>123825</xdr:rowOff>
    </xdr:from>
    <xdr:to>
      <xdr:col>14</xdr:col>
      <xdr:colOff>171450</xdr:colOff>
      <xdr:row>227</xdr:row>
      <xdr:rowOff>123825</xdr:rowOff>
    </xdr:to>
    <xdr:cxnSp macro="">
      <xdr:nvCxnSpPr>
        <xdr:cNvPr id="47" name="ลูกศรเชื่อมต่อแบบตรง 46">
          <a:extLst>
            <a:ext uri="{FF2B5EF4-FFF2-40B4-BE49-F238E27FC236}">
              <a16:creationId xmlns:a16="http://schemas.microsoft.com/office/drawing/2014/main" id="{67EAA6DE-4DFB-4D85-804D-75788EC3D294}"/>
            </a:ext>
          </a:extLst>
        </xdr:cNvPr>
        <xdr:cNvCxnSpPr/>
      </xdr:nvCxnSpPr>
      <xdr:spPr>
        <a:xfrm>
          <a:off x="7762875" y="55435500"/>
          <a:ext cx="6191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245</xdr:row>
      <xdr:rowOff>123825</xdr:rowOff>
    </xdr:from>
    <xdr:to>
      <xdr:col>18</xdr:col>
      <xdr:colOff>152400</xdr:colOff>
      <xdr:row>245</xdr:row>
      <xdr:rowOff>133352</xdr:rowOff>
    </xdr:to>
    <xdr:cxnSp macro="">
      <xdr:nvCxnSpPr>
        <xdr:cNvPr id="54" name="ลูกศรเชื่อมต่อแบบตรง 53">
          <a:extLst>
            <a:ext uri="{FF2B5EF4-FFF2-40B4-BE49-F238E27FC236}">
              <a16:creationId xmlns:a16="http://schemas.microsoft.com/office/drawing/2014/main" id="{553B8855-4DB1-4CF5-A293-FD4CA8236284}"/>
            </a:ext>
          </a:extLst>
        </xdr:cNvPr>
        <xdr:cNvCxnSpPr/>
      </xdr:nvCxnSpPr>
      <xdr:spPr>
        <a:xfrm flipV="1">
          <a:off x="6372225" y="68941950"/>
          <a:ext cx="2952750" cy="952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253</xdr:row>
      <xdr:rowOff>114303</xdr:rowOff>
    </xdr:from>
    <xdr:to>
      <xdr:col>18</xdr:col>
      <xdr:colOff>161925</xdr:colOff>
      <xdr:row>253</xdr:row>
      <xdr:rowOff>123825</xdr:rowOff>
    </xdr:to>
    <xdr:cxnSp macro="">
      <xdr:nvCxnSpPr>
        <xdr:cNvPr id="55" name="ลูกศรเชื่อมต่อแบบตรง 54">
          <a:extLst>
            <a:ext uri="{FF2B5EF4-FFF2-40B4-BE49-F238E27FC236}">
              <a16:creationId xmlns:a16="http://schemas.microsoft.com/office/drawing/2014/main" id="{CB961A7C-5A03-4246-9D11-F232C68141FA}"/>
            </a:ext>
          </a:extLst>
        </xdr:cNvPr>
        <xdr:cNvCxnSpPr/>
      </xdr:nvCxnSpPr>
      <xdr:spPr>
        <a:xfrm>
          <a:off x="6134100" y="70932678"/>
          <a:ext cx="3200400" cy="952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281</xdr:row>
      <xdr:rowOff>104775</xdr:rowOff>
    </xdr:from>
    <xdr:to>
      <xdr:col>18</xdr:col>
      <xdr:colOff>180975</xdr:colOff>
      <xdr:row>281</xdr:row>
      <xdr:rowOff>123825</xdr:rowOff>
    </xdr:to>
    <xdr:cxnSp macro="">
      <xdr:nvCxnSpPr>
        <xdr:cNvPr id="65" name="ลูกศรเชื่อมต่อแบบตรง 64">
          <a:extLst>
            <a:ext uri="{FF2B5EF4-FFF2-40B4-BE49-F238E27FC236}">
              <a16:creationId xmlns:a16="http://schemas.microsoft.com/office/drawing/2014/main" id="{64817AE5-7FC5-447D-8512-BF6431404658}"/>
            </a:ext>
          </a:extLst>
        </xdr:cNvPr>
        <xdr:cNvCxnSpPr/>
      </xdr:nvCxnSpPr>
      <xdr:spPr>
        <a:xfrm>
          <a:off x="6115050" y="80638650"/>
          <a:ext cx="3238500" cy="190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66675</xdr:colOff>
      <xdr:row>289</xdr:row>
      <xdr:rowOff>123825</xdr:rowOff>
    </xdr:from>
    <xdr:to>
      <xdr:col>16</xdr:col>
      <xdr:colOff>200025</xdr:colOff>
      <xdr:row>289</xdr:row>
      <xdr:rowOff>142875</xdr:rowOff>
    </xdr:to>
    <xdr:cxnSp macro="">
      <xdr:nvCxnSpPr>
        <xdr:cNvPr id="69" name="ลูกศรเชื่อมต่อแบบตรง 68">
          <a:extLst>
            <a:ext uri="{FF2B5EF4-FFF2-40B4-BE49-F238E27FC236}">
              <a16:creationId xmlns:a16="http://schemas.microsoft.com/office/drawing/2014/main" id="{44D6FBCB-062D-4641-9770-0B1DFA681454}"/>
            </a:ext>
          </a:extLst>
        </xdr:cNvPr>
        <xdr:cNvCxnSpPr/>
      </xdr:nvCxnSpPr>
      <xdr:spPr>
        <a:xfrm>
          <a:off x="8362950" y="82562700"/>
          <a:ext cx="419100" cy="190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292</xdr:row>
      <xdr:rowOff>123825</xdr:rowOff>
    </xdr:from>
    <xdr:to>
      <xdr:col>13</xdr:col>
      <xdr:colOff>0</xdr:colOff>
      <xdr:row>292</xdr:row>
      <xdr:rowOff>133350</xdr:rowOff>
    </xdr:to>
    <xdr:cxnSp macro="">
      <xdr:nvCxnSpPr>
        <xdr:cNvPr id="70" name="ลูกศรเชื่อมต่อแบบตรง 69">
          <a:extLst>
            <a:ext uri="{FF2B5EF4-FFF2-40B4-BE49-F238E27FC236}">
              <a16:creationId xmlns:a16="http://schemas.microsoft.com/office/drawing/2014/main" id="{5AFCEB7B-E43E-4FD5-96D0-9C9D76EF5FCD}"/>
            </a:ext>
          </a:extLst>
        </xdr:cNvPr>
        <xdr:cNvCxnSpPr/>
      </xdr:nvCxnSpPr>
      <xdr:spPr>
        <a:xfrm>
          <a:off x="7439025" y="83277075"/>
          <a:ext cx="2857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66675</xdr:colOff>
      <xdr:row>295</xdr:row>
      <xdr:rowOff>114300</xdr:rowOff>
    </xdr:from>
    <xdr:to>
      <xdr:col>9</xdr:col>
      <xdr:colOff>219075</xdr:colOff>
      <xdr:row>295</xdr:row>
      <xdr:rowOff>133350</xdr:rowOff>
    </xdr:to>
    <xdr:cxnSp macro="">
      <xdr:nvCxnSpPr>
        <xdr:cNvPr id="72" name="ลูกศรเชื่อมต่อแบบตรง 71">
          <a:extLst>
            <a:ext uri="{FF2B5EF4-FFF2-40B4-BE49-F238E27FC236}">
              <a16:creationId xmlns:a16="http://schemas.microsoft.com/office/drawing/2014/main" id="{F09D09BC-7FBF-4EE7-9E17-CC5768BC0E19}"/>
            </a:ext>
          </a:extLst>
        </xdr:cNvPr>
        <xdr:cNvCxnSpPr/>
      </xdr:nvCxnSpPr>
      <xdr:spPr>
        <a:xfrm>
          <a:off x="6381750" y="83981925"/>
          <a:ext cx="419100" cy="190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142875</xdr:colOff>
      <xdr:row>81</xdr:row>
      <xdr:rowOff>133350</xdr:rowOff>
    </xdr:from>
    <xdr:to>
      <xdr:col>18</xdr:col>
      <xdr:colOff>161925</xdr:colOff>
      <xdr:row>81</xdr:row>
      <xdr:rowOff>133350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5AE5ED86-583C-47A3-A01A-F9517B34CC51}"/>
            </a:ext>
          </a:extLst>
        </xdr:cNvPr>
        <xdr:cNvCxnSpPr/>
      </xdr:nvCxnSpPr>
      <xdr:spPr>
        <a:xfrm>
          <a:off x="6172200" y="19802475"/>
          <a:ext cx="31623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84</xdr:row>
      <xdr:rowOff>114300</xdr:rowOff>
    </xdr:from>
    <xdr:to>
      <xdr:col>18</xdr:col>
      <xdr:colOff>180975</xdr:colOff>
      <xdr:row>84</xdr:row>
      <xdr:rowOff>114300</xdr:rowOff>
    </xdr:to>
    <xdr:cxnSp macro="">
      <xdr:nvCxnSpPr>
        <xdr:cNvPr id="57" name="ลูกศรเชื่อมต่อแบบตรง 56">
          <a:extLst>
            <a:ext uri="{FF2B5EF4-FFF2-40B4-BE49-F238E27FC236}">
              <a16:creationId xmlns:a16="http://schemas.microsoft.com/office/drawing/2014/main" id="{45CD19A0-3EE0-4C30-A08F-F7947523FF13}"/>
            </a:ext>
          </a:extLst>
        </xdr:cNvPr>
        <xdr:cNvCxnSpPr/>
      </xdr:nvCxnSpPr>
      <xdr:spPr>
        <a:xfrm>
          <a:off x="6143625" y="20497800"/>
          <a:ext cx="32099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113</xdr:row>
      <xdr:rowOff>123825</xdr:rowOff>
    </xdr:from>
    <xdr:to>
      <xdr:col>18</xdr:col>
      <xdr:colOff>161925</xdr:colOff>
      <xdr:row>113</xdr:row>
      <xdr:rowOff>123825</xdr:rowOff>
    </xdr:to>
    <xdr:cxnSp macro="">
      <xdr:nvCxnSpPr>
        <xdr:cNvPr id="58" name="ลูกศรเชื่อมต่อแบบตรง 57">
          <a:extLst>
            <a:ext uri="{FF2B5EF4-FFF2-40B4-BE49-F238E27FC236}">
              <a16:creationId xmlns:a16="http://schemas.microsoft.com/office/drawing/2014/main" id="{28592AD8-09CB-4766-8C91-1149D66109F0}"/>
            </a:ext>
          </a:extLst>
        </xdr:cNvPr>
        <xdr:cNvCxnSpPr/>
      </xdr:nvCxnSpPr>
      <xdr:spPr>
        <a:xfrm>
          <a:off x="6124575" y="27508200"/>
          <a:ext cx="32099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116</xdr:row>
      <xdr:rowOff>123825</xdr:rowOff>
    </xdr:from>
    <xdr:to>
      <xdr:col>18</xdr:col>
      <xdr:colOff>161925</xdr:colOff>
      <xdr:row>116</xdr:row>
      <xdr:rowOff>123825</xdr:rowOff>
    </xdr:to>
    <xdr:cxnSp macro="">
      <xdr:nvCxnSpPr>
        <xdr:cNvPr id="60" name="ลูกศรเชื่อมต่อแบบตรง 59">
          <a:extLst>
            <a:ext uri="{FF2B5EF4-FFF2-40B4-BE49-F238E27FC236}">
              <a16:creationId xmlns:a16="http://schemas.microsoft.com/office/drawing/2014/main" id="{51523B18-BD1E-4FF0-9388-CCEC670B835D}"/>
            </a:ext>
          </a:extLst>
        </xdr:cNvPr>
        <xdr:cNvCxnSpPr/>
      </xdr:nvCxnSpPr>
      <xdr:spPr>
        <a:xfrm>
          <a:off x="6124575" y="28222575"/>
          <a:ext cx="32099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104775</xdr:colOff>
      <xdr:row>231</xdr:row>
      <xdr:rowOff>123825</xdr:rowOff>
    </xdr:from>
    <xdr:to>
      <xdr:col>16</xdr:col>
      <xdr:colOff>152400</xdr:colOff>
      <xdr:row>231</xdr:row>
      <xdr:rowOff>123825</xdr:rowOff>
    </xdr:to>
    <xdr:cxnSp macro="">
      <xdr:nvCxnSpPr>
        <xdr:cNvPr id="62" name="ลูกศรเชื่อมต่อแบบตรง 61">
          <a:extLst>
            <a:ext uri="{FF2B5EF4-FFF2-40B4-BE49-F238E27FC236}">
              <a16:creationId xmlns:a16="http://schemas.microsoft.com/office/drawing/2014/main" id="{523E450B-4FF8-4ABF-9203-DF5BFBDCBCDF}"/>
            </a:ext>
          </a:extLst>
        </xdr:cNvPr>
        <xdr:cNvCxnSpPr/>
      </xdr:nvCxnSpPr>
      <xdr:spPr>
        <a:xfrm>
          <a:off x="8315325" y="56388000"/>
          <a:ext cx="6191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38100</xdr:colOff>
      <xdr:row>236</xdr:row>
      <xdr:rowOff>142875</xdr:rowOff>
    </xdr:from>
    <xdr:to>
      <xdr:col>15</xdr:col>
      <xdr:colOff>238125</xdr:colOff>
      <xdr:row>236</xdr:row>
      <xdr:rowOff>142875</xdr:rowOff>
    </xdr:to>
    <xdr:cxnSp macro="">
      <xdr:nvCxnSpPr>
        <xdr:cNvPr id="67" name="ลูกศรเชื่อมต่อแบบตรง 66">
          <a:extLst>
            <a:ext uri="{FF2B5EF4-FFF2-40B4-BE49-F238E27FC236}">
              <a16:creationId xmlns:a16="http://schemas.microsoft.com/office/drawing/2014/main" id="{09F41825-3B51-46FE-AB56-964733A29B3A}"/>
            </a:ext>
          </a:extLst>
        </xdr:cNvPr>
        <xdr:cNvCxnSpPr/>
      </xdr:nvCxnSpPr>
      <xdr:spPr>
        <a:xfrm>
          <a:off x="8248650" y="57597675"/>
          <a:ext cx="4857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38100</xdr:colOff>
      <xdr:row>241</xdr:row>
      <xdr:rowOff>123825</xdr:rowOff>
    </xdr:from>
    <xdr:to>
      <xdr:col>15</xdr:col>
      <xdr:colOff>238125</xdr:colOff>
      <xdr:row>241</xdr:row>
      <xdr:rowOff>123825</xdr:rowOff>
    </xdr:to>
    <xdr:cxnSp macro="">
      <xdr:nvCxnSpPr>
        <xdr:cNvPr id="71" name="ลูกศรเชื่อมต่อแบบตรง 70">
          <a:extLst>
            <a:ext uri="{FF2B5EF4-FFF2-40B4-BE49-F238E27FC236}">
              <a16:creationId xmlns:a16="http://schemas.microsoft.com/office/drawing/2014/main" id="{2D31E425-E70E-428A-BA98-797447C3072A}"/>
            </a:ext>
          </a:extLst>
        </xdr:cNvPr>
        <xdr:cNvCxnSpPr/>
      </xdr:nvCxnSpPr>
      <xdr:spPr>
        <a:xfrm>
          <a:off x="8248650" y="58769250"/>
          <a:ext cx="4857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76200</xdr:colOff>
      <xdr:row>257</xdr:row>
      <xdr:rowOff>133350</xdr:rowOff>
    </xdr:from>
    <xdr:to>
      <xdr:col>13</xdr:col>
      <xdr:colOff>133350</xdr:colOff>
      <xdr:row>257</xdr:row>
      <xdr:rowOff>142875</xdr:rowOff>
    </xdr:to>
    <xdr:cxnSp macro="">
      <xdr:nvCxnSpPr>
        <xdr:cNvPr id="76" name="ลูกศรเชื่อมต่อแบบตรง 75">
          <a:extLst>
            <a:ext uri="{FF2B5EF4-FFF2-40B4-BE49-F238E27FC236}">
              <a16:creationId xmlns:a16="http://schemas.microsoft.com/office/drawing/2014/main" id="{07A04743-43E9-4C75-BB51-DA131ADEDA3D}"/>
            </a:ext>
          </a:extLst>
        </xdr:cNvPr>
        <xdr:cNvCxnSpPr/>
      </xdr:nvCxnSpPr>
      <xdr:spPr>
        <a:xfrm>
          <a:off x="7429500" y="62712600"/>
          <a:ext cx="628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95250</xdr:colOff>
      <xdr:row>261</xdr:row>
      <xdr:rowOff>142875</xdr:rowOff>
    </xdr:from>
    <xdr:to>
      <xdr:col>13</xdr:col>
      <xdr:colOff>152400</xdr:colOff>
      <xdr:row>261</xdr:row>
      <xdr:rowOff>152400</xdr:rowOff>
    </xdr:to>
    <xdr:cxnSp macro="">
      <xdr:nvCxnSpPr>
        <xdr:cNvPr id="79" name="ลูกศรเชื่อมต่อแบบตรง 78">
          <a:extLst>
            <a:ext uri="{FF2B5EF4-FFF2-40B4-BE49-F238E27FC236}">
              <a16:creationId xmlns:a16="http://schemas.microsoft.com/office/drawing/2014/main" id="{DCC217D7-8981-4A71-97AD-9BDFF8557B88}"/>
            </a:ext>
          </a:extLst>
        </xdr:cNvPr>
        <xdr:cNvCxnSpPr/>
      </xdr:nvCxnSpPr>
      <xdr:spPr>
        <a:xfrm>
          <a:off x="7448550" y="63674625"/>
          <a:ext cx="628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104775</xdr:colOff>
      <xdr:row>265</xdr:row>
      <xdr:rowOff>123825</xdr:rowOff>
    </xdr:from>
    <xdr:to>
      <xdr:col>13</xdr:col>
      <xdr:colOff>161925</xdr:colOff>
      <xdr:row>265</xdr:row>
      <xdr:rowOff>133350</xdr:rowOff>
    </xdr:to>
    <xdr:cxnSp macro="">
      <xdr:nvCxnSpPr>
        <xdr:cNvPr id="82" name="ลูกศรเชื่อมต่อแบบตรง 81">
          <a:extLst>
            <a:ext uri="{FF2B5EF4-FFF2-40B4-BE49-F238E27FC236}">
              <a16:creationId xmlns:a16="http://schemas.microsoft.com/office/drawing/2014/main" id="{6ADABC29-386F-40C0-AB57-6BC091431B7A}"/>
            </a:ext>
          </a:extLst>
        </xdr:cNvPr>
        <xdr:cNvCxnSpPr/>
      </xdr:nvCxnSpPr>
      <xdr:spPr>
        <a:xfrm>
          <a:off x="7458075" y="64608075"/>
          <a:ext cx="6286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95250</xdr:colOff>
      <xdr:row>270</xdr:row>
      <xdr:rowOff>133350</xdr:rowOff>
    </xdr:from>
    <xdr:to>
      <xdr:col>16</xdr:col>
      <xdr:colOff>171450</xdr:colOff>
      <xdr:row>270</xdr:row>
      <xdr:rowOff>142875</xdr:rowOff>
    </xdr:to>
    <xdr:cxnSp macro="">
      <xdr:nvCxnSpPr>
        <xdr:cNvPr id="88" name="ลูกศรเชื่อมต่อแบบตรง 87">
          <a:extLst>
            <a:ext uri="{FF2B5EF4-FFF2-40B4-BE49-F238E27FC236}">
              <a16:creationId xmlns:a16="http://schemas.microsoft.com/office/drawing/2014/main" id="{1BF7500F-6D74-4C72-A1B9-DDDD09AE882C}"/>
            </a:ext>
          </a:extLst>
        </xdr:cNvPr>
        <xdr:cNvCxnSpPr/>
      </xdr:nvCxnSpPr>
      <xdr:spPr>
        <a:xfrm>
          <a:off x="8305800" y="65808225"/>
          <a:ext cx="6477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6</xdr:row>
      <xdr:rowOff>142875</xdr:rowOff>
    </xdr:from>
    <xdr:to>
      <xdr:col>17</xdr:col>
      <xdr:colOff>276225</xdr:colOff>
      <xdr:row>6</xdr:row>
      <xdr:rowOff>142876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FB83E293-4B55-4195-86C4-BFF25E2DA561}"/>
            </a:ext>
          </a:extLst>
        </xdr:cNvPr>
        <xdr:cNvCxnSpPr/>
      </xdr:nvCxnSpPr>
      <xdr:spPr>
        <a:xfrm flipV="1">
          <a:off x="5372100" y="1428750"/>
          <a:ext cx="3981450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10</xdr:row>
      <xdr:rowOff>133350</xdr:rowOff>
    </xdr:from>
    <xdr:to>
      <xdr:col>17</xdr:col>
      <xdr:colOff>285750</xdr:colOff>
      <xdr:row>10</xdr:row>
      <xdr:rowOff>133351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8825582B-18DA-4894-A2DC-47E911E4FAC6}"/>
            </a:ext>
          </a:extLst>
        </xdr:cNvPr>
        <xdr:cNvCxnSpPr/>
      </xdr:nvCxnSpPr>
      <xdr:spPr>
        <a:xfrm flipV="1">
          <a:off x="5381625" y="2371725"/>
          <a:ext cx="3981450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123825</xdr:colOff>
      <xdr:row>14</xdr:row>
      <xdr:rowOff>171450</xdr:rowOff>
    </xdr:from>
    <xdr:to>
      <xdr:col>8</xdr:col>
      <xdr:colOff>238125</xdr:colOff>
      <xdr:row>14</xdr:row>
      <xdr:rowOff>171450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81AB0C9E-42A7-4A6C-BEF9-70D9B4DA7186}"/>
            </a:ext>
          </a:extLst>
        </xdr:cNvPr>
        <xdr:cNvCxnSpPr/>
      </xdr:nvCxnSpPr>
      <xdr:spPr>
        <a:xfrm>
          <a:off x="5324475" y="3362325"/>
          <a:ext cx="8191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123825</xdr:colOff>
      <xdr:row>14</xdr:row>
      <xdr:rowOff>133350</xdr:rowOff>
    </xdr:from>
    <xdr:to>
      <xdr:col>17</xdr:col>
      <xdr:colOff>219075</xdr:colOff>
      <xdr:row>14</xdr:row>
      <xdr:rowOff>133350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4CCED078-D5F3-4D39-800D-2182258969DE}"/>
            </a:ext>
          </a:extLst>
        </xdr:cNvPr>
        <xdr:cNvCxnSpPr/>
      </xdr:nvCxnSpPr>
      <xdr:spPr>
        <a:xfrm>
          <a:off x="8496300" y="3324225"/>
          <a:ext cx="8001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142875</xdr:colOff>
      <xdr:row>17</xdr:row>
      <xdr:rowOff>142875</xdr:rowOff>
    </xdr:from>
    <xdr:to>
      <xdr:col>9</xdr:col>
      <xdr:colOff>285750</xdr:colOff>
      <xdr:row>17</xdr:row>
      <xdr:rowOff>142875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007CF934-E79E-4796-A47A-56D9A2CAF1AC}"/>
            </a:ext>
          </a:extLst>
        </xdr:cNvPr>
        <xdr:cNvCxnSpPr/>
      </xdr:nvCxnSpPr>
      <xdr:spPr>
        <a:xfrm>
          <a:off x="6048375" y="4048125"/>
          <a:ext cx="4953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21</xdr:row>
      <xdr:rowOff>133350</xdr:rowOff>
    </xdr:from>
    <xdr:to>
      <xdr:col>12</xdr:col>
      <xdr:colOff>371475</xdr:colOff>
      <xdr:row>21</xdr:row>
      <xdr:rowOff>133350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435171E9-F4E3-48B7-9B5B-B5D32807094A}"/>
            </a:ext>
          </a:extLst>
        </xdr:cNvPr>
        <xdr:cNvCxnSpPr/>
      </xdr:nvCxnSpPr>
      <xdr:spPr>
        <a:xfrm>
          <a:off x="7324725" y="4991100"/>
          <a:ext cx="3429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142875</xdr:colOff>
      <xdr:row>31</xdr:row>
      <xdr:rowOff>142875</xdr:rowOff>
    </xdr:from>
    <xdr:to>
      <xdr:col>10</xdr:col>
      <xdr:colOff>247650</xdr:colOff>
      <xdr:row>31</xdr:row>
      <xdr:rowOff>142875</xdr:rowOff>
    </xdr:to>
    <xdr:cxnSp macro="">
      <xdr:nvCxnSpPr>
        <xdr:cNvPr id="8" name="ลูกศรเชื่อมต่อแบบตรง 7">
          <a:extLst>
            <a:ext uri="{FF2B5EF4-FFF2-40B4-BE49-F238E27FC236}">
              <a16:creationId xmlns:a16="http://schemas.microsoft.com/office/drawing/2014/main" id="{E520F25D-3A1D-4D3C-924E-EA8B8B805989}"/>
            </a:ext>
          </a:extLst>
        </xdr:cNvPr>
        <xdr:cNvCxnSpPr/>
      </xdr:nvCxnSpPr>
      <xdr:spPr>
        <a:xfrm>
          <a:off x="5695950" y="7981950"/>
          <a:ext cx="11620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161925</xdr:colOff>
      <xdr:row>31</xdr:row>
      <xdr:rowOff>133350</xdr:rowOff>
    </xdr:from>
    <xdr:to>
      <xdr:col>17</xdr:col>
      <xdr:colOff>285750</xdr:colOff>
      <xdr:row>31</xdr:row>
      <xdr:rowOff>133350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263D9296-BD48-4752-A46A-D146DAD955DE}"/>
            </a:ext>
          </a:extLst>
        </xdr:cNvPr>
        <xdr:cNvCxnSpPr/>
      </xdr:nvCxnSpPr>
      <xdr:spPr>
        <a:xfrm>
          <a:off x="8181975" y="7972425"/>
          <a:ext cx="11811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34</xdr:row>
      <xdr:rowOff>142875</xdr:rowOff>
    </xdr:from>
    <xdr:to>
      <xdr:col>17</xdr:col>
      <xdr:colOff>257175</xdr:colOff>
      <xdr:row>34</xdr:row>
      <xdr:rowOff>142875</xdr:rowOff>
    </xdr:to>
    <xdr:cxnSp macro="">
      <xdr:nvCxnSpPr>
        <xdr:cNvPr id="10" name="ลูกศรเชื่อมต่อแบบตรง 9">
          <a:extLst>
            <a:ext uri="{FF2B5EF4-FFF2-40B4-BE49-F238E27FC236}">
              <a16:creationId xmlns:a16="http://schemas.microsoft.com/office/drawing/2014/main" id="{827827D6-18C5-44DC-B0C2-31BE18DFD66D}"/>
            </a:ext>
          </a:extLst>
        </xdr:cNvPr>
        <xdr:cNvCxnSpPr/>
      </xdr:nvCxnSpPr>
      <xdr:spPr>
        <a:xfrm>
          <a:off x="5381625" y="8696325"/>
          <a:ext cx="39528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37</xdr:row>
      <xdr:rowOff>123825</xdr:rowOff>
    </xdr:from>
    <xdr:to>
      <xdr:col>10</xdr:col>
      <xdr:colOff>257175</xdr:colOff>
      <xdr:row>37</xdr:row>
      <xdr:rowOff>123825</xdr:rowOff>
    </xdr:to>
    <xdr:cxnSp macro="">
      <xdr:nvCxnSpPr>
        <xdr:cNvPr id="11" name="ลูกศรเชื่อมต่อแบบตรง 10">
          <a:extLst>
            <a:ext uri="{FF2B5EF4-FFF2-40B4-BE49-F238E27FC236}">
              <a16:creationId xmlns:a16="http://schemas.microsoft.com/office/drawing/2014/main" id="{BD271B24-A6BC-4793-AD8B-B6EF5E773DD5}"/>
            </a:ext>
          </a:extLst>
        </xdr:cNvPr>
        <xdr:cNvCxnSpPr/>
      </xdr:nvCxnSpPr>
      <xdr:spPr>
        <a:xfrm>
          <a:off x="5657850" y="9391650"/>
          <a:ext cx="12096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123825</xdr:colOff>
      <xdr:row>37</xdr:row>
      <xdr:rowOff>133350</xdr:rowOff>
    </xdr:from>
    <xdr:to>
      <xdr:col>17</xdr:col>
      <xdr:colOff>209550</xdr:colOff>
      <xdr:row>37</xdr:row>
      <xdr:rowOff>133350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id="{B1B6C2FC-677F-4EE9-A520-829DB433FEE3}"/>
            </a:ext>
          </a:extLst>
        </xdr:cNvPr>
        <xdr:cNvCxnSpPr/>
      </xdr:nvCxnSpPr>
      <xdr:spPr>
        <a:xfrm>
          <a:off x="8143875" y="9401175"/>
          <a:ext cx="11430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41</xdr:row>
      <xdr:rowOff>123825</xdr:rowOff>
    </xdr:from>
    <xdr:to>
      <xdr:col>17</xdr:col>
      <xdr:colOff>171450</xdr:colOff>
      <xdr:row>41</xdr:row>
      <xdr:rowOff>133350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id="{2504E0B2-0ECA-45C9-9635-58CB4918D7FB}"/>
            </a:ext>
          </a:extLst>
        </xdr:cNvPr>
        <xdr:cNvCxnSpPr/>
      </xdr:nvCxnSpPr>
      <xdr:spPr>
        <a:xfrm flipV="1">
          <a:off x="5286375" y="10344150"/>
          <a:ext cx="39624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44</xdr:row>
      <xdr:rowOff>123825</xdr:rowOff>
    </xdr:from>
    <xdr:to>
      <xdr:col>17</xdr:col>
      <xdr:colOff>161925</xdr:colOff>
      <xdr:row>44</xdr:row>
      <xdr:rowOff>133350</xdr:rowOff>
    </xdr:to>
    <xdr:cxnSp macro="">
      <xdr:nvCxnSpPr>
        <xdr:cNvPr id="15" name="ลูกศรเชื่อมต่อแบบตรง 14">
          <a:extLst>
            <a:ext uri="{FF2B5EF4-FFF2-40B4-BE49-F238E27FC236}">
              <a16:creationId xmlns:a16="http://schemas.microsoft.com/office/drawing/2014/main" id="{737ACD20-4DAD-48A1-9007-6F97328976AE}"/>
            </a:ext>
          </a:extLst>
        </xdr:cNvPr>
        <xdr:cNvCxnSpPr/>
      </xdr:nvCxnSpPr>
      <xdr:spPr>
        <a:xfrm flipV="1">
          <a:off x="5276850" y="11296650"/>
          <a:ext cx="39624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56</xdr:row>
      <xdr:rowOff>133350</xdr:rowOff>
    </xdr:from>
    <xdr:to>
      <xdr:col>13</xdr:col>
      <xdr:colOff>219075</xdr:colOff>
      <xdr:row>56</xdr:row>
      <xdr:rowOff>133350</xdr:rowOff>
    </xdr:to>
    <xdr:cxnSp macro="">
      <xdr:nvCxnSpPr>
        <xdr:cNvPr id="16" name="ลูกศรเชื่อมต่อแบบตรง 15">
          <a:extLst>
            <a:ext uri="{FF2B5EF4-FFF2-40B4-BE49-F238E27FC236}">
              <a16:creationId xmlns:a16="http://schemas.microsoft.com/office/drawing/2014/main" id="{ACD39579-8609-46D2-B4A2-3A57639843E3}"/>
            </a:ext>
          </a:extLst>
        </xdr:cNvPr>
        <xdr:cNvCxnSpPr/>
      </xdr:nvCxnSpPr>
      <xdr:spPr>
        <a:xfrm>
          <a:off x="6924675" y="13344525"/>
          <a:ext cx="11620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62</xdr:row>
      <xdr:rowOff>152400</xdr:rowOff>
    </xdr:from>
    <xdr:to>
      <xdr:col>8</xdr:col>
      <xdr:colOff>276225</xdr:colOff>
      <xdr:row>62</xdr:row>
      <xdr:rowOff>152400</xdr:rowOff>
    </xdr:to>
    <xdr:cxnSp macro="">
      <xdr:nvCxnSpPr>
        <xdr:cNvPr id="18" name="ลูกศรเชื่อมต่อแบบตรง 17">
          <a:extLst>
            <a:ext uri="{FF2B5EF4-FFF2-40B4-BE49-F238E27FC236}">
              <a16:creationId xmlns:a16="http://schemas.microsoft.com/office/drawing/2014/main" id="{7B3E73A2-364F-4570-95B4-3F159AF5A1AC}"/>
            </a:ext>
          </a:extLst>
        </xdr:cNvPr>
        <xdr:cNvCxnSpPr/>
      </xdr:nvCxnSpPr>
      <xdr:spPr>
        <a:xfrm>
          <a:off x="5305425" y="14849475"/>
          <a:ext cx="8763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69</xdr:row>
      <xdr:rowOff>133350</xdr:rowOff>
    </xdr:from>
    <xdr:to>
      <xdr:col>9</xdr:col>
      <xdr:colOff>133350</xdr:colOff>
      <xdr:row>69</xdr:row>
      <xdr:rowOff>133352</xdr:rowOff>
    </xdr:to>
    <xdr:cxnSp macro="">
      <xdr:nvCxnSpPr>
        <xdr:cNvPr id="21" name="ลูกศรเชื่อมต่อแบบตรง 20">
          <a:extLst>
            <a:ext uri="{FF2B5EF4-FFF2-40B4-BE49-F238E27FC236}">
              <a16:creationId xmlns:a16="http://schemas.microsoft.com/office/drawing/2014/main" id="{3E07EC31-FAC8-4122-AB03-5F9802521C33}"/>
            </a:ext>
          </a:extLst>
        </xdr:cNvPr>
        <xdr:cNvCxnSpPr/>
      </xdr:nvCxnSpPr>
      <xdr:spPr>
        <a:xfrm flipV="1">
          <a:off x="5286375" y="16497300"/>
          <a:ext cx="1104900" cy="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104775</xdr:colOff>
      <xdr:row>83</xdr:row>
      <xdr:rowOff>133350</xdr:rowOff>
    </xdr:from>
    <xdr:to>
      <xdr:col>11</xdr:col>
      <xdr:colOff>238125</xdr:colOff>
      <xdr:row>83</xdr:row>
      <xdr:rowOff>133351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8251B433-DCF1-44C7-9B51-C7D8F736085B}"/>
            </a:ext>
          </a:extLst>
        </xdr:cNvPr>
        <xdr:cNvCxnSpPr/>
      </xdr:nvCxnSpPr>
      <xdr:spPr>
        <a:xfrm>
          <a:off x="6362700" y="19545300"/>
          <a:ext cx="838200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89</xdr:row>
      <xdr:rowOff>133350</xdr:rowOff>
    </xdr:from>
    <xdr:to>
      <xdr:col>17</xdr:col>
      <xdr:colOff>238125</xdr:colOff>
      <xdr:row>89</xdr:row>
      <xdr:rowOff>133350</xdr:rowOff>
    </xdr:to>
    <xdr:cxnSp macro="">
      <xdr:nvCxnSpPr>
        <xdr:cNvPr id="19" name="ลูกศรเชื่อมต่อแบบตรง 18">
          <a:extLst>
            <a:ext uri="{FF2B5EF4-FFF2-40B4-BE49-F238E27FC236}">
              <a16:creationId xmlns:a16="http://schemas.microsoft.com/office/drawing/2014/main" id="{3AB2D961-9AF3-4EC5-9754-157F3510AEA3}"/>
            </a:ext>
          </a:extLst>
        </xdr:cNvPr>
        <xdr:cNvCxnSpPr/>
      </xdr:nvCxnSpPr>
      <xdr:spPr>
        <a:xfrm>
          <a:off x="5476875" y="21097875"/>
          <a:ext cx="40386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11</xdr:row>
      <xdr:rowOff>114300</xdr:rowOff>
    </xdr:from>
    <xdr:to>
      <xdr:col>15</xdr:col>
      <xdr:colOff>257175</xdr:colOff>
      <xdr:row>11</xdr:row>
      <xdr:rowOff>114300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10481F2E-03A9-422D-AF34-0F03967E7E0B}"/>
            </a:ext>
          </a:extLst>
        </xdr:cNvPr>
        <xdr:cNvCxnSpPr/>
      </xdr:nvCxnSpPr>
      <xdr:spPr>
        <a:xfrm>
          <a:off x="6124575" y="3019425"/>
          <a:ext cx="28670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10</xdr:row>
      <xdr:rowOff>95250</xdr:rowOff>
    </xdr:from>
    <xdr:to>
      <xdr:col>10</xdr:col>
      <xdr:colOff>200025</xdr:colOff>
      <xdr:row>10</xdr:row>
      <xdr:rowOff>114300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91759F1E-480B-432F-B461-F888C6354B64}"/>
            </a:ext>
          </a:extLst>
        </xdr:cNvPr>
        <xdr:cNvCxnSpPr/>
      </xdr:nvCxnSpPr>
      <xdr:spPr>
        <a:xfrm>
          <a:off x="7077075" y="2333625"/>
          <a:ext cx="419100" cy="190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85725</xdr:colOff>
      <xdr:row>77</xdr:row>
      <xdr:rowOff>85725</xdr:rowOff>
    </xdr:from>
    <xdr:to>
      <xdr:col>10</xdr:col>
      <xdr:colOff>209550</xdr:colOff>
      <xdr:row>77</xdr:row>
      <xdr:rowOff>104775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876B4B27-6E5B-4082-B148-7A7101B20EFB}"/>
            </a:ext>
          </a:extLst>
        </xdr:cNvPr>
        <xdr:cNvCxnSpPr/>
      </xdr:nvCxnSpPr>
      <xdr:spPr>
        <a:xfrm>
          <a:off x="7086600" y="19278600"/>
          <a:ext cx="419100" cy="190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90</xdr:row>
      <xdr:rowOff>104775</xdr:rowOff>
    </xdr:from>
    <xdr:to>
      <xdr:col>12</xdr:col>
      <xdr:colOff>219075</xdr:colOff>
      <xdr:row>90</xdr:row>
      <xdr:rowOff>104775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23A1A5FE-E3AF-4776-A91C-C3C2E87D05CB}"/>
            </a:ext>
          </a:extLst>
        </xdr:cNvPr>
        <xdr:cNvCxnSpPr/>
      </xdr:nvCxnSpPr>
      <xdr:spPr>
        <a:xfrm>
          <a:off x="7115175" y="21678900"/>
          <a:ext cx="9906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53"/>
  <sheetViews>
    <sheetView tabSelected="1" zoomScaleNormal="100" workbookViewId="0">
      <selection activeCell="B4" sqref="B4:H4"/>
    </sheetView>
  </sheetViews>
  <sheetFormatPr defaultRowHeight="18.75" x14ac:dyDescent="0.3"/>
  <cols>
    <col min="1" max="1" width="1.25" style="117" customWidth="1"/>
    <col min="2" max="2" width="51.5" style="117" customWidth="1"/>
    <col min="3" max="3" width="18" style="117" customWidth="1"/>
    <col min="4" max="4" width="13.625" style="117" customWidth="1"/>
    <col min="5" max="5" width="13.375" style="117" customWidth="1"/>
    <col min="6" max="6" width="11.125" style="117" customWidth="1"/>
    <col min="7" max="7" width="16.5" style="117" customWidth="1"/>
    <col min="8" max="16384" width="9" style="117"/>
  </cols>
  <sheetData>
    <row r="3" spans="2:8" x14ac:dyDescent="0.3">
      <c r="B3" s="75"/>
      <c r="C3" s="75"/>
      <c r="D3" s="75"/>
      <c r="E3" s="75"/>
      <c r="F3" s="75"/>
      <c r="G3" s="185" t="s">
        <v>0</v>
      </c>
      <c r="H3" s="75"/>
    </row>
    <row r="4" spans="2:8" x14ac:dyDescent="0.3">
      <c r="B4" s="270" t="s">
        <v>1</v>
      </c>
      <c r="C4" s="270"/>
      <c r="D4" s="270"/>
      <c r="E4" s="270"/>
      <c r="F4" s="270"/>
      <c r="G4" s="270"/>
      <c r="H4" s="270"/>
    </row>
    <row r="5" spans="2:8" x14ac:dyDescent="0.3">
      <c r="B5" s="270" t="s">
        <v>2</v>
      </c>
      <c r="C5" s="270"/>
      <c r="D5" s="270"/>
      <c r="E5" s="270"/>
      <c r="F5" s="270"/>
      <c r="G5" s="270"/>
      <c r="H5" s="270"/>
    </row>
    <row r="6" spans="2:8" x14ac:dyDescent="0.3">
      <c r="B6" s="270" t="s">
        <v>332</v>
      </c>
      <c r="C6" s="270"/>
      <c r="D6" s="270"/>
      <c r="E6" s="270"/>
      <c r="F6" s="270"/>
      <c r="G6" s="270"/>
      <c r="H6" s="270"/>
    </row>
    <row r="7" spans="2:8" ht="10.5" customHeight="1" x14ac:dyDescent="0.3">
      <c r="B7" s="270" t="s">
        <v>3</v>
      </c>
      <c r="C7" s="270"/>
      <c r="D7" s="270"/>
      <c r="E7" s="270"/>
      <c r="F7" s="270"/>
      <c r="G7" s="270"/>
      <c r="H7" s="270"/>
    </row>
    <row r="8" spans="2:8" x14ac:dyDescent="0.3">
      <c r="B8" s="268" t="s">
        <v>4</v>
      </c>
      <c r="C8" s="1" t="s">
        <v>5</v>
      </c>
      <c r="D8" s="1" t="s">
        <v>6</v>
      </c>
      <c r="E8" s="200" t="s">
        <v>7</v>
      </c>
      <c r="F8" s="201" t="s">
        <v>6</v>
      </c>
      <c r="G8" s="1" t="s">
        <v>8</v>
      </c>
      <c r="H8" s="75"/>
    </row>
    <row r="9" spans="2:8" x14ac:dyDescent="0.3">
      <c r="B9" s="269"/>
      <c r="C9" s="3" t="s">
        <v>9</v>
      </c>
      <c r="D9" s="3" t="s">
        <v>10</v>
      </c>
      <c r="E9" s="202" t="s">
        <v>11</v>
      </c>
      <c r="F9" s="203" t="s">
        <v>12</v>
      </c>
      <c r="G9" s="3"/>
      <c r="H9" s="75"/>
    </row>
    <row r="10" spans="2:8" x14ac:dyDescent="0.3">
      <c r="B10" s="204" t="s">
        <v>13</v>
      </c>
      <c r="C10" s="32"/>
      <c r="D10" s="32"/>
      <c r="E10" s="84"/>
      <c r="F10" s="205"/>
      <c r="G10" s="206"/>
      <c r="H10" s="75"/>
    </row>
    <row r="11" spans="2:8" x14ac:dyDescent="0.3">
      <c r="B11" s="58" t="s">
        <v>453</v>
      </c>
      <c r="C11" s="6">
        <v>2</v>
      </c>
      <c r="D11" s="247">
        <v>4.08</v>
      </c>
      <c r="E11" s="85">
        <v>863100</v>
      </c>
      <c r="F11" s="259">
        <v>20.149999999999999</v>
      </c>
      <c r="G11" s="4" t="s">
        <v>318</v>
      </c>
      <c r="H11" s="75"/>
    </row>
    <row r="12" spans="2:8" x14ac:dyDescent="0.3">
      <c r="B12" s="208" t="s">
        <v>533</v>
      </c>
      <c r="C12" s="6"/>
      <c r="D12" s="248"/>
      <c r="E12" s="85"/>
      <c r="F12" s="260"/>
      <c r="G12" s="4"/>
      <c r="H12" s="75"/>
    </row>
    <row r="13" spans="2:8" x14ac:dyDescent="0.3">
      <c r="B13" s="181" t="s">
        <v>14</v>
      </c>
      <c r="C13" s="181">
        <f>C11</f>
        <v>2</v>
      </c>
      <c r="D13" s="249">
        <f>D11</f>
        <v>4.08</v>
      </c>
      <c r="E13" s="209">
        <f>E11</f>
        <v>863100</v>
      </c>
      <c r="F13" s="261">
        <f>F11</f>
        <v>20.149999999999999</v>
      </c>
      <c r="G13" s="181"/>
      <c r="H13" s="12"/>
    </row>
    <row r="14" spans="2:8" x14ac:dyDescent="0.3">
      <c r="B14" s="204" t="s">
        <v>16</v>
      </c>
      <c r="C14" s="32"/>
      <c r="D14" s="250"/>
      <c r="E14" s="84"/>
      <c r="F14" s="262"/>
      <c r="G14" s="32"/>
      <c r="H14" s="75"/>
    </row>
    <row r="15" spans="2:8" x14ac:dyDescent="0.3">
      <c r="B15" s="58" t="s">
        <v>17</v>
      </c>
      <c r="C15" s="6">
        <v>14</v>
      </c>
      <c r="D15" s="251">
        <v>28.57</v>
      </c>
      <c r="E15" s="108">
        <v>1589660</v>
      </c>
      <c r="F15" s="259">
        <v>37.130000000000003</v>
      </c>
      <c r="G15" s="6" t="s">
        <v>18</v>
      </c>
      <c r="H15" s="75"/>
    </row>
    <row r="16" spans="2:8" x14ac:dyDescent="0.3">
      <c r="B16" s="58" t="s">
        <v>19</v>
      </c>
      <c r="C16" s="6">
        <v>11</v>
      </c>
      <c r="D16" s="251">
        <v>22.44</v>
      </c>
      <c r="E16" s="108">
        <v>716000</v>
      </c>
      <c r="F16" s="259">
        <v>16.72</v>
      </c>
      <c r="G16" s="6" t="s">
        <v>18</v>
      </c>
      <c r="H16" s="75"/>
    </row>
    <row r="17" spans="2:8" x14ac:dyDescent="0.3">
      <c r="B17" s="58" t="s">
        <v>20</v>
      </c>
      <c r="C17" s="6">
        <v>2</v>
      </c>
      <c r="D17" s="251">
        <v>4.08</v>
      </c>
      <c r="E17" s="108">
        <v>55000</v>
      </c>
      <c r="F17" s="259">
        <v>1.28</v>
      </c>
      <c r="G17" s="6" t="s">
        <v>21</v>
      </c>
      <c r="H17" s="75"/>
    </row>
    <row r="18" spans="2:8" x14ac:dyDescent="0.3">
      <c r="B18" s="181" t="s">
        <v>14</v>
      </c>
      <c r="C18" s="181">
        <f>C15+C16+C17</f>
        <v>27</v>
      </c>
      <c r="D18" s="252">
        <v>55.1</v>
      </c>
      <c r="E18" s="91">
        <f>E15+E16+E17</f>
        <v>2360660</v>
      </c>
      <c r="F18" s="263">
        <f>F15+F16+F17</f>
        <v>55.13</v>
      </c>
      <c r="G18" s="181"/>
      <c r="H18" s="12"/>
    </row>
    <row r="19" spans="2:8" x14ac:dyDescent="0.3">
      <c r="B19" s="204" t="s">
        <v>22</v>
      </c>
      <c r="C19" s="210"/>
      <c r="D19" s="253"/>
      <c r="E19" s="211"/>
      <c r="F19" s="262"/>
      <c r="G19" s="32"/>
      <c r="H19" s="75"/>
    </row>
    <row r="20" spans="2:8" x14ac:dyDescent="0.3">
      <c r="B20" s="146" t="s">
        <v>23</v>
      </c>
      <c r="C20" s="212"/>
      <c r="D20" s="254"/>
      <c r="E20" s="213"/>
      <c r="F20" s="260"/>
      <c r="G20" s="6"/>
      <c r="H20" s="75"/>
    </row>
    <row r="21" spans="2:8" x14ac:dyDescent="0.3">
      <c r="B21" s="58" t="s">
        <v>24</v>
      </c>
      <c r="C21" s="6">
        <v>3</v>
      </c>
      <c r="D21" s="255">
        <v>6.12</v>
      </c>
      <c r="E21" s="85">
        <v>45000</v>
      </c>
      <c r="F21" s="259">
        <v>1.05</v>
      </c>
      <c r="G21" s="6" t="s">
        <v>25</v>
      </c>
      <c r="H21" s="75"/>
    </row>
    <row r="22" spans="2:8" x14ac:dyDescent="0.3">
      <c r="B22" s="58" t="s">
        <v>26</v>
      </c>
      <c r="C22" s="6">
        <v>2</v>
      </c>
      <c r="D22" s="255">
        <v>4.08</v>
      </c>
      <c r="E22" s="85">
        <v>56700</v>
      </c>
      <c r="F22" s="259">
        <v>1.32</v>
      </c>
      <c r="G22" s="6" t="s">
        <v>25</v>
      </c>
      <c r="H22" s="75"/>
    </row>
    <row r="23" spans="2:8" x14ac:dyDescent="0.3">
      <c r="B23" s="58" t="s">
        <v>27</v>
      </c>
      <c r="C23" s="6"/>
      <c r="D23" s="255"/>
      <c r="E23" s="85"/>
      <c r="F23" s="259"/>
      <c r="G23" s="6"/>
      <c r="H23" s="75"/>
    </row>
    <row r="24" spans="2:8" x14ac:dyDescent="0.3">
      <c r="B24" s="58" t="s">
        <v>534</v>
      </c>
      <c r="C24" s="6"/>
      <c r="D24" s="255"/>
      <c r="E24" s="85"/>
      <c r="F24" s="259"/>
      <c r="G24" s="6"/>
      <c r="H24" s="75"/>
    </row>
    <row r="25" spans="2:8" x14ac:dyDescent="0.3">
      <c r="B25" s="181" t="s">
        <v>28</v>
      </c>
      <c r="C25" s="181">
        <f>C21+C22+C23</f>
        <v>5</v>
      </c>
      <c r="D25" s="256">
        <f>SUM(D21:D23)</f>
        <v>10.199999999999999</v>
      </c>
      <c r="E25" s="91">
        <f>E21+E22+E23</f>
        <v>101700</v>
      </c>
      <c r="F25" s="263">
        <f>F21+F22</f>
        <v>2.37</v>
      </c>
      <c r="G25" s="181"/>
      <c r="H25" s="216"/>
    </row>
    <row r="26" spans="2:8" x14ac:dyDescent="0.3">
      <c r="B26" s="182"/>
      <c r="C26" s="182"/>
      <c r="D26" s="217"/>
      <c r="E26" s="13"/>
      <c r="F26" s="218"/>
      <c r="G26" s="219">
        <v>4</v>
      </c>
      <c r="H26" s="219"/>
    </row>
    <row r="27" spans="2:8" x14ac:dyDescent="0.3">
      <c r="B27" s="182"/>
      <c r="C27" s="182"/>
      <c r="D27" s="217"/>
      <c r="E27" s="13"/>
      <c r="F27" s="218"/>
      <c r="G27" s="219"/>
      <c r="H27" s="216"/>
    </row>
    <row r="28" spans="2:8" x14ac:dyDescent="0.3">
      <c r="B28" s="182"/>
      <c r="C28" s="182"/>
      <c r="D28" s="217"/>
      <c r="E28" s="13"/>
      <c r="F28" s="218"/>
      <c r="G28" s="182"/>
      <c r="H28" s="216"/>
    </row>
    <row r="29" spans="2:8" x14ac:dyDescent="0.3">
      <c r="B29" s="182"/>
      <c r="C29" s="182"/>
      <c r="D29" s="217"/>
      <c r="E29" s="13"/>
      <c r="F29" s="218"/>
      <c r="G29" s="182"/>
      <c r="H29" s="216"/>
    </row>
    <row r="30" spans="2:8" x14ac:dyDescent="0.3">
      <c r="B30" s="182"/>
      <c r="C30" s="182"/>
      <c r="D30" s="217"/>
      <c r="E30" s="13"/>
      <c r="F30" s="218"/>
      <c r="G30" s="182"/>
      <c r="H30" s="216"/>
    </row>
    <row r="31" spans="2:8" x14ac:dyDescent="0.3">
      <c r="B31" s="182"/>
      <c r="C31" s="182"/>
      <c r="D31" s="217"/>
      <c r="E31" s="13"/>
      <c r="F31" s="218"/>
      <c r="G31" s="182"/>
      <c r="H31" s="12"/>
    </row>
    <row r="32" spans="2:8" x14ac:dyDescent="0.3">
      <c r="B32" s="268" t="s">
        <v>4</v>
      </c>
      <c r="C32" s="1" t="s">
        <v>5</v>
      </c>
      <c r="D32" s="220" t="s">
        <v>6</v>
      </c>
      <c r="E32" s="200" t="s">
        <v>7</v>
      </c>
      <c r="F32" s="201" t="s">
        <v>6</v>
      </c>
      <c r="G32" s="1" t="s">
        <v>8</v>
      </c>
      <c r="H32" s="75"/>
    </row>
    <row r="33" spans="2:8" x14ac:dyDescent="0.3">
      <c r="B33" s="269"/>
      <c r="C33" s="3" t="s">
        <v>9</v>
      </c>
      <c r="D33" s="221" t="s">
        <v>10</v>
      </c>
      <c r="E33" s="202" t="s">
        <v>11</v>
      </c>
      <c r="F33" s="203" t="s">
        <v>12</v>
      </c>
      <c r="G33" s="3"/>
      <c r="H33" s="75"/>
    </row>
    <row r="34" spans="2:8" x14ac:dyDescent="0.3">
      <c r="B34" s="146" t="s">
        <v>29</v>
      </c>
      <c r="C34" s="6"/>
      <c r="D34" s="222"/>
      <c r="E34" s="85"/>
      <c r="F34" s="223"/>
      <c r="G34" s="6"/>
      <c r="H34" s="75"/>
    </row>
    <row r="35" spans="2:8" x14ac:dyDescent="0.3">
      <c r="B35" s="146" t="s">
        <v>536</v>
      </c>
      <c r="C35" s="6" t="s">
        <v>485</v>
      </c>
      <c r="D35" s="207" t="s">
        <v>15</v>
      </c>
      <c r="E35" s="224" t="s">
        <v>15</v>
      </c>
      <c r="F35" s="225" t="s">
        <v>15</v>
      </c>
      <c r="G35" s="6" t="s">
        <v>15</v>
      </c>
      <c r="H35" s="75"/>
    </row>
    <row r="36" spans="2:8" x14ac:dyDescent="0.3">
      <c r="B36" s="58" t="s">
        <v>535</v>
      </c>
      <c r="C36" s="6" t="s">
        <v>485</v>
      </c>
      <c r="D36" s="207" t="s">
        <v>15</v>
      </c>
      <c r="E36" s="224" t="s">
        <v>15</v>
      </c>
      <c r="F36" s="225" t="s">
        <v>15</v>
      </c>
      <c r="G36" s="6" t="s">
        <v>15</v>
      </c>
      <c r="H36" s="75"/>
    </row>
    <row r="37" spans="2:8" x14ac:dyDescent="0.3">
      <c r="B37" s="58"/>
      <c r="C37" s="6"/>
      <c r="D37" s="214"/>
      <c r="E37" s="224"/>
      <c r="F37" s="225"/>
      <c r="G37" s="6"/>
      <c r="H37" s="75"/>
    </row>
    <row r="38" spans="2:8" x14ac:dyDescent="0.3">
      <c r="B38" s="181" t="s">
        <v>14</v>
      </c>
      <c r="C38" s="181" t="s">
        <v>15</v>
      </c>
      <c r="D38" s="215" t="s">
        <v>15</v>
      </c>
      <c r="E38" s="226" t="s">
        <v>15</v>
      </c>
      <c r="F38" s="227" t="s">
        <v>15</v>
      </c>
      <c r="G38" s="181" t="s">
        <v>15</v>
      </c>
      <c r="H38" s="216"/>
    </row>
    <row r="39" spans="2:8" x14ac:dyDescent="0.3">
      <c r="B39" s="204" t="s">
        <v>31</v>
      </c>
      <c r="C39" s="210"/>
      <c r="D39" s="228"/>
      <c r="E39" s="229"/>
      <c r="F39" s="230"/>
      <c r="G39" s="32"/>
      <c r="H39" s="75"/>
    </row>
    <row r="40" spans="2:8" x14ac:dyDescent="0.3">
      <c r="B40" s="146" t="s">
        <v>537</v>
      </c>
      <c r="C40" s="6"/>
      <c r="D40" s="214"/>
      <c r="E40" s="224"/>
      <c r="F40" s="225"/>
      <c r="G40" s="6"/>
      <c r="H40" s="75"/>
    </row>
    <row r="41" spans="2:8" x14ac:dyDescent="0.3">
      <c r="B41" s="58" t="s">
        <v>531</v>
      </c>
      <c r="C41" s="6">
        <v>6</v>
      </c>
      <c r="D41" s="255">
        <v>12.24</v>
      </c>
      <c r="E41" s="85">
        <v>553700</v>
      </c>
      <c r="F41" s="265">
        <v>12.93</v>
      </c>
      <c r="G41" s="6" t="s">
        <v>21</v>
      </c>
      <c r="H41" s="75"/>
    </row>
    <row r="42" spans="2:8" x14ac:dyDescent="0.3">
      <c r="B42" s="58" t="s">
        <v>32</v>
      </c>
      <c r="C42" s="6">
        <v>5</v>
      </c>
      <c r="D42" s="255">
        <v>10.199999999999999</v>
      </c>
      <c r="E42" s="85">
        <v>236100</v>
      </c>
      <c r="F42" s="265">
        <v>5.51</v>
      </c>
      <c r="G42" s="6" t="s">
        <v>21</v>
      </c>
      <c r="H42" s="75"/>
    </row>
    <row r="43" spans="2:8" x14ac:dyDescent="0.3">
      <c r="B43" s="181" t="s">
        <v>14</v>
      </c>
      <c r="C43" s="181">
        <f>C41+C42</f>
        <v>11</v>
      </c>
      <c r="D43" s="256">
        <f>SUM(D41:D42)</f>
        <v>22.439999999999998</v>
      </c>
      <c r="E43" s="91">
        <f>E41+E42</f>
        <v>789800</v>
      </c>
      <c r="F43" s="261">
        <f>F41+F42</f>
        <v>18.439999999999998</v>
      </c>
      <c r="G43" s="181"/>
      <c r="H43" s="75"/>
    </row>
    <row r="44" spans="2:8" x14ac:dyDescent="0.3">
      <c r="B44" s="204" t="s">
        <v>33</v>
      </c>
      <c r="C44" s="32"/>
      <c r="D44" s="257"/>
      <c r="E44" s="84"/>
      <c r="F44" s="266"/>
      <c r="G44" s="32" t="s">
        <v>3</v>
      </c>
      <c r="H44" s="75"/>
    </row>
    <row r="45" spans="2:8" x14ac:dyDescent="0.3">
      <c r="B45" s="58" t="s">
        <v>34</v>
      </c>
      <c r="C45" s="6">
        <v>4</v>
      </c>
      <c r="D45" s="255">
        <v>8.16</v>
      </c>
      <c r="E45" s="85">
        <v>166000</v>
      </c>
      <c r="F45" s="265">
        <v>3.88</v>
      </c>
      <c r="G45" s="6" t="s">
        <v>21</v>
      </c>
      <c r="H45" s="75"/>
    </row>
    <row r="46" spans="2:8" x14ac:dyDescent="0.3">
      <c r="B46" s="58"/>
      <c r="C46" s="6"/>
      <c r="D46" s="255"/>
      <c r="E46" s="85"/>
      <c r="F46" s="265"/>
      <c r="G46" s="6"/>
      <c r="H46" s="75"/>
    </row>
    <row r="47" spans="2:8" x14ac:dyDescent="0.3">
      <c r="B47" s="181" t="s">
        <v>14</v>
      </c>
      <c r="C47" s="181">
        <f>C45</f>
        <v>4</v>
      </c>
      <c r="D47" s="256">
        <v>8.16</v>
      </c>
      <c r="E47" s="91">
        <f>E45</f>
        <v>166000</v>
      </c>
      <c r="F47" s="263">
        <v>3.88</v>
      </c>
      <c r="G47" s="181"/>
      <c r="H47" s="12"/>
    </row>
    <row r="48" spans="2:8" ht="19.5" thickBot="1" x14ac:dyDescent="0.35">
      <c r="B48" s="231" t="s">
        <v>35</v>
      </c>
      <c r="C48" s="231">
        <f>C13+C18+C25+C43+C47</f>
        <v>49</v>
      </c>
      <c r="D48" s="258">
        <v>100</v>
      </c>
      <c r="E48" s="232">
        <f>E13+E18+E25+E43+E47</f>
        <v>4281260</v>
      </c>
      <c r="F48" s="264">
        <v>100</v>
      </c>
      <c r="G48" s="231"/>
      <c r="H48" s="216"/>
    </row>
    <row r="49" spans="2:8" ht="19.5" thickTop="1" x14ac:dyDescent="0.3"/>
    <row r="50" spans="2:8" x14ac:dyDescent="0.3">
      <c r="H50" s="186"/>
    </row>
    <row r="51" spans="2:8" x14ac:dyDescent="0.3">
      <c r="G51" s="186">
        <v>5</v>
      </c>
    </row>
    <row r="53" spans="2:8" x14ac:dyDescent="0.3">
      <c r="B53" s="233"/>
      <c r="C53" s="233"/>
      <c r="D53" s="233"/>
      <c r="E53" s="233"/>
      <c r="F53" s="233"/>
      <c r="G53" s="234"/>
      <c r="H53" s="233"/>
    </row>
  </sheetData>
  <mergeCells count="6">
    <mergeCell ref="B32:B33"/>
    <mergeCell ref="B4:H4"/>
    <mergeCell ref="B5:H5"/>
    <mergeCell ref="B6:H6"/>
    <mergeCell ref="B7:H7"/>
    <mergeCell ref="B8:B9"/>
  </mergeCells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809B9-CDB3-4FFF-AF8A-03893A7DAD4B}">
  <dimension ref="A2:R69"/>
  <sheetViews>
    <sheetView topLeftCell="A37" workbookViewId="0">
      <selection activeCell="R70" sqref="R70"/>
    </sheetView>
  </sheetViews>
  <sheetFormatPr defaultRowHeight="20.25" x14ac:dyDescent="0.3"/>
  <cols>
    <col min="1" max="1" width="5" style="113" customWidth="1"/>
    <col min="2" max="2" width="21.625" style="113" customWidth="1"/>
    <col min="3" max="3" width="25.25" style="113" customWidth="1"/>
    <col min="4" max="4" width="9.25" style="113" customWidth="1"/>
    <col min="5" max="6" width="9" style="113"/>
    <col min="7" max="8" width="3.75" style="113" customWidth="1"/>
    <col min="9" max="16" width="4" style="113" bestFit="1" customWidth="1"/>
    <col min="17" max="17" width="4.25" style="113" customWidth="1"/>
    <col min="18" max="18" width="4.25" style="113" bestFit="1" customWidth="1"/>
    <col min="19" max="16384" width="9" style="113"/>
  </cols>
  <sheetData>
    <row r="2" spans="1:18" x14ac:dyDescent="0.3">
      <c r="P2" s="8" t="s">
        <v>36</v>
      </c>
      <c r="Q2" s="189"/>
    </row>
    <row r="3" spans="1:18" x14ac:dyDescent="0.3">
      <c r="A3" s="273" t="s">
        <v>37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</row>
    <row r="4" spans="1:18" x14ac:dyDescent="0.3">
      <c r="A4" s="273" t="s">
        <v>336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</row>
    <row r="5" spans="1:18" x14ac:dyDescent="0.3">
      <c r="A5" s="273" t="s">
        <v>530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</row>
    <row r="6" spans="1:18" x14ac:dyDescent="0.3">
      <c r="A6" s="273" t="s">
        <v>487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</row>
    <row r="7" spans="1:18" x14ac:dyDescent="0.3">
      <c r="A7" s="274"/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</row>
    <row r="8" spans="1:18" s="117" customFormat="1" ht="18.75" x14ac:dyDescent="0.3">
      <c r="A8" s="12" t="s">
        <v>13</v>
      </c>
      <c r="B8" s="12"/>
      <c r="C8" s="12"/>
      <c r="D8" s="13"/>
      <c r="E8" s="12"/>
      <c r="F8" s="1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</row>
    <row r="9" spans="1:18" s="117" customFormat="1" ht="18.75" x14ac:dyDescent="0.3">
      <c r="A9" s="12" t="s">
        <v>317</v>
      </c>
      <c r="B9" s="12"/>
      <c r="C9" s="12"/>
      <c r="D9" s="13"/>
      <c r="E9" s="12"/>
      <c r="F9" s="1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</row>
    <row r="10" spans="1:18" x14ac:dyDescent="0.3">
      <c r="A10" s="271" t="s">
        <v>39</v>
      </c>
      <c r="B10" s="271" t="s">
        <v>40</v>
      </c>
      <c r="C10" s="178" t="s">
        <v>41</v>
      </c>
      <c r="D10" s="20" t="s">
        <v>11</v>
      </c>
      <c r="E10" s="271" t="s">
        <v>42</v>
      </c>
      <c r="F10" s="178" t="s">
        <v>43</v>
      </c>
      <c r="G10" s="272" t="s">
        <v>44</v>
      </c>
      <c r="H10" s="272"/>
      <c r="I10" s="272"/>
      <c r="J10" s="272" t="s">
        <v>334</v>
      </c>
      <c r="K10" s="272"/>
      <c r="L10" s="272"/>
      <c r="M10" s="272"/>
      <c r="N10" s="272"/>
      <c r="O10" s="272"/>
      <c r="P10" s="272"/>
      <c r="Q10" s="272"/>
      <c r="R10" s="272"/>
    </row>
    <row r="11" spans="1:18" ht="26.25" x14ac:dyDescent="0.3">
      <c r="A11" s="271"/>
      <c r="B11" s="271"/>
      <c r="C11" s="179" t="s">
        <v>40</v>
      </c>
      <c r="D11" s="22" t="s">
        <v>45</v>
      </c>
      <c r="E11" s="271"/>
      <c r="F11" s="179" t="s">
        <v>46</v>
      </c>
      <c r="G11" s="23" t="s">
        <v>47</v>
      </c>
      <c r="H11" s="23" t="s">
        <v>48</v>
      </c>
      <c r="I11" s="23" t="s">
        <v>49</v>
      </c>
      <c r="J11" s="23" t="s">
        <v>50</v>
      </c>
      <c r="K11" s="23" t="s">
        <v>51</v>
      </c>
      <c r="L11" s="23" t="s">
        <v>52</v>
      </c>
      <c r="M11" s="23" t="s">
        <v>53</v>
      </c>
      <c r="N11" s="23" t="s">
        <v>54</v>
      </c>
      <c r="O11" s="23" t="s">
        <v>55</v>
      </c>
      <c r="P11" s="23" t="s">
        <v>56</v>
      </c>
      <c r="Q11" s="23" t="s">
        <v>57</v>
      </c>
      <c r="R11" s="23" t="s">
        <v>58</v>
      </c>
    </row>
    <row r="12" spans="1:18" x14ac:dyDescent="0.3">
      <c r="A12" s="24">
        <v>1</v>
      </c>
      <c r="B12" s="30" t="s">
        <v>508</v>
      </c>
      <c r="C12" s="30" t="s">
        <v>509</v>
      </c>
      <c r="D12" s="145">
        <v>737000</v>
      </c>
      <c r="E12" s="24" t="s">
        <v>339</v>
      </c>
      <c r="F12" s="24" t="s">
        <v>318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18" x14ac:dyDescent="0.3">
      <c r="A13" s="26"/>
      <c r="B13" s="27" t="s">
        <v>38</v>
      </c>
      <c r="C13" s="27" t="s">
        <v>459</v>
      </c>
      <c r="D13" s="28"/>
      <c r="E13" s="26" t="s">
        <v>61</v>
      </c>
      <c r="F13" s="26"/>
      <c r="G13" s="29"/>
      <c r="H13" s="29"/>
      <c r="I13" s="29"/>
      <c r="J13" s="29"/>
      <c r="K13" s="6"/>
      <c r="L13" s="6"/>
      <c r="M13" s="6"/>
      <c r="N13" s="26"/>
      <c r="O13" s="26"/>
      <c r="P13" s="26"/>
      <c r="Q13" s="26"/>
      <c r="R13" s="29"/>
    </row>
    <row r="14" spans="1:18" x14ac:dyDescent="0.3">
      <c r="A14" s="26"/>
      <c r="B14" s="27"/>
      <c r="C14" s="27" t="s">
        <v>510</v>
      </c>
      <c r="D14" s="28"/>
      <c r="E14" s="26"/>
      <c r="F14" s="26"/>
      <c r="G14" s="29"/>
      <c r="H14" s="29"/>
      <c r="I14" s="29"/>
      <c r="J14" s="29"/>
      <c r="K14" s="6"/>
      <c r="L14" s="26"/>
      <c r="M14" s="6"/>
      <c r="N14" s="26"/>
      <c r="O14" s="26"/>
      <c r="P14" s="26"/>
      <c r="Q14" s="26"/>
      <c r="R14" s="29"/>
    </row>
    <row r="15" spans="1:18" x14ac:dyDescent="0.3">
      <c r="A15" s="26"/>
      <c r="B15" s="27"/>
      <c r="C15" s="27" t="s">
        <v>511</v>
      </c>
      <c r="D15" s="28"/>
      <c r="E15" s="26"/>
      <c r="F15" s="26"/>
      <c r="G15" s="29"/>
      <c r="H15" s="29"/>
      <c r="I15" s="29"/>
      <c r="J15" s="29"/>
      <c r="K15" s="6"/>
      <c r="L15" s="26"/>
      <c r="M15" s="6"/>
      <c r="N15" s="26"/>
      <c r="O15" s="26"/>
      <c r="P15" s="26"/>
      <c r="Q15" s="26"/>
      <c r="R15" s="29"/>
    </row>
    <row r="16" spans="1:18" x14ac:dyDescent="0.3">
      <c r="A16" s="26"/>
      <c r="B16" s="27"/>
      <c r="C16" s="27" t="s">
        <v>512</v>
      </c>
      <c r="D16" s="28"/>
      <c r="E16" s="26"/>
      <c r="F16" s="26"/>
      <c r="G16" s="29"/>
      <c r="H16" s="29"/>
      <c r="I16" s="29"/>
      <c r="J16" s="29"/>
      <c r="K16" s="6"/>
      <c r="L16" s="26"/>
      <c r="M16" s="6"/>
      <c r="N16" s="26"/>
      <c r="O16" s="26"/>
      <c r="P16" s="26"/>
      <c r="Q16" s="26"/>
      <c r="R16" s="29"/>
    </row>
    <row r="17" spans="1:18" x14ac:dyDescent="0.3">
      <c r="A17" s="26"/>
      <c r="B17" s="27"/>
      <c r="C17" s="27" t="s">
        <v>513</v>
      </c>
      <c r="D17" s="28"/>
      <c r="E17" s="26"/>
      <c r="F17" s="26"/>
      <c r="G17" s="29"/>
      <c r="H17" s="29"/>
      <c r="I17" s="29"/>
      <c r="J17" s="29"/>
      <c r="K17" s="6"/>
      <c r="L17" s="26"/>
      <c r="M17" s="6"/>
      <c r="N17" s="26"/>
      <c r="O17" s="26"/>
      <c r="P17" s="26"/>
      <c r="Q17" s="26"/>
      <c r="R17" s="29"/>
    </row>
    <row r="18" spans="1:18" x14ac:dyDescent="0.3">
      <c r="A18" s="26"/>
      <c r="B18" s="27"/>
      <c r="C18" s="27" t="s">
        <v>514</v>
      </c>
      <c r="D18" s="28"/>
      <c r="E18" s="26"/>
      <c r="F18" s="26"/>
      <c r="G18" s="29"/>
      <c r="H18" s="29"/>
      <c r="I18" s="29"/>
      <c r="J18" s="29"/>
      <c r="K18" s="6"/>
      <c r="L18" s="26"/>
      <c r="M18" s="6"/>
      <c r="N18" s="26"/>
      <c r="O18" s="26"/>
      <c r="P18" s="26"/>
      <c r="Q18" s="26"/>
      <c r="R18" s="29"/>
    </row>
    <row r="19" spans="1:18" x14ac:dyDescent="0.3">
      <c r="A19" s="115"/>
      <c r="B19" s="115"/>
      <c r="C19" s="121" t="s">
        <v>515</v>
      </c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</row>
    <row r="20" spans="1:18" x14ac:dyDescent="0.3">
      <c r="A20" s="115"/>
      <c r="B20" s="115"/>
      <c r="C20" s="121" t="s">
        <v>516</v>
      </c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</row>
    <row r="21" spans="1:18" x14ac:dyDescent="0.3">
      <c r="A21" s="115"/>
      <c r="B21" s="115"/>
      <c r="C21" s="121" t="s">
        <v>529</v>
      </c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</row>
    <row r="22" spans="1:18" x14ac:dyDescent="0.3">
      <c r="A22" s="116"/>
      <c r="B22" s="116"/>
      <c r="C22" s="122" t="s">
        <v>517</v>
      </c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ht="21" x14ac:dyDescent="0.3">
      <c r="A23" s="2" t="s">
        <v>518</v>
      </c>
      <c r="B23" s="2"/>
      <c r="C23" s="2"/>
      <c r="D23" s="13"/>
      <c r="E23" s="12"/>
      <c r="F23" s="12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93">
        <v>24</v>
      </c>
    </row>
    <row r="24" spans="1:18" x14ac:dyDescent="0.3">
      <c r="A24" s="5"/>
      <c r="B24" s="5"/>
      <c r="C24" s="5"/>
      <c r="D24" s="13"/>
      <c r="E24" s="12"/>
      <c r="F24" s="12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18" x14ac:dyDescent="0.3">
      <c r="A25" s="5"/>
      <c r="B25" s="5"/>
      <c r="C25" s="5"/>
      <c r="D25" s="13"/>
      <c r="E25" s="12"/>
      <c r="F25" s="12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</row>
    <row r="26" spans="1:18" x14ac:dyDescent="0.3">
      <c r="A26" s="5"/>
      <c r="B26" s="5"/>
      <c r="C26" s="5"/>
      <c r="D26" s="13"/>
      <c r="E26" s="12"/>
      <c r="F26" s="12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</row>
    <row r="27" spans="1:18" x14ac:dyDescent="0.3">
      <c r="A27" s="5"/>
      <c r="B27" s="5"/>
      <c r="C27" s="5"/>
      <c r="D27" s="13"/>
      <c r="E27" s="12"/>
      <c r="F27" s="12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</row>
    <row r="28" spans="1:18" x14ac:dyDescent="0.3">
      <c r="A28" s="271" t="s">
        <v>39</v>
      </c>
      <c r="B28" s="271" t="s">
        <v>40</v>
      </c>
      <c r="C28" s="176" t="s">
        <v>41</v>
      </c>
      <c r="D28" s="20" t="s">
        <v>11</v>
      </c>
      <c r="E28" s="271" t="s">
        <v>42</v>
      </c>
      <c r="F28" s="176" t="s">
        <v>43</v>
      </c>
      <c r="G28" s="272" t="s">
        <v>44</v>
      </c>
      <c r="H28" s="272"/>
      <c r="I28" s="272"/>
      <c r="J28" s="272" t="s">
        <v>334</v>
      </c>
      <c r="K28" s="272"/>
      <c r="L28" s="272"/>
      <c r="M28" s="272"/>
      <c r="N28" s="272"/>
      <c r="O28" s="272"/>
      <c r="P28" s="272"/>
      <c r="Q28" s="272"/>
      <c r="R28" s="272"/>
    </row>
    <row r="29" spans="1:18" ht="26.25" x14ac:dyDescent="0.3">
      <c r="A29" s="271"/>
      <c r="B29" s="271"/>
      <c r="C29" s="177" t="s">
        <v>40</v>
      </c>
      <c r="D29" s="22" t="s">
        <v>45</v>
      </c>
      <c r="E29" s="271"/>
      <c r="F29" s="177" t="s">
        <v>46</v>
      </c>
      <c r="G29" s="23" t="s">
        <v>47</v>
      </c>
      <c r="H29" s="23" t="s">
        <v>48</v>
      </c>
      <c r="I29" s="23" t="s">
        <v>49</v>
      </c>
      <c r="J29" s="23" t="s">
        <v>50</v>
      </c>
      <c r="K29" s="23" t="s">
        <v>51</v>
      </c>
      <c r="L29" s="23" t="s">
        <v>52</v>
      </c>
      <c r="M29" s="23" t="s">
        <v>53</v>
      </c>
      <c r="N29" s="23" t="s">
        <v>54</v>
      </c>
      <c r="O29" s="23" t="s">
        <v>55</v>
      </c>
      <c r="P29" s="23" t="s">
        <v>56</v>
      </c>
      <c r="Q29" s="23" t="s">
        <v>57</v>
      </c>
      <c r="R29" s="23" t="s">
        <v>58</v>
      </c>
    </row>
    <row r="30" spans="1:18" x14ac:dyDescent="0.3">
      <c r="A30" s="24">
        <v>2</v>
      </c>
      <c r="B30" s="30" t="s">
        <v>488</v>
      </c>
      <c r="C30" s="30" t="s">
        <v>491</v>
      </c>
      <c r="D30" s="145">
        <v>491000</v>
      </c>
      <c r="E30" s="24" t="s">
        <v>350</v>
      </c>
      <c r="F30" s="24" t="s">
        <v>318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  <row r="31" spans="1:18" x14ac:dyDescent="0.3">
      <c r="A31" s="26"/>
      <c r="B31" s="27" t="s">
        <v>489</v>
      </c>
      <c r="C31" s="27" t="s">
        <v>560</v>
      </c>
      <c r="D31" s="28"/>
      <c r="E31" s="26" t="s">
        <v>61</v>
      </c>
      <c r="F31" s="26"/>
      <c r="G31" s="29"/>
      <c r="H31" s="29"/>
      <c r="I31" s="29"/>
      <c r="J31" s="29"/>
      <c r="K31" s="6"/>
      <c r="L31" s="6"/>
      <c r="M31" s="6"/>
      <c r="N31" s="26"/>
      <c r="O31" s="26"/>
      <c r="P31" s="26"/>
      <c r="Q31" s="26"/>
      <c r="R31" s="29"/>
    </row>
    <row r="32" spans="1:18" x14ac:dyDescent="0.3">
      <c r="A32" s="26"/>
      <c r="B32" s="27"/>
      <c r="C32" s="27" t="s">
        <v>528</v>
      </c>
      <c r="D32" s="28"/>
      <c r="E32" s="26"/>
      <c r="F32" s="26"/>
      <c r="G32" s="29"/>
      <c r="H32" s="29"/>
      <c r="I32" s="29"/>
      <c r="J32" s="29"/>
      <c r="K32" s="6"/>
      <c r="L32" s="26"/>
      <c r="M32" s="6"/>
      <c r="N32" s="26"/>
      <c r="O32" s="26"/>
      <c r="P32" s="26"/>
      <c r="Q32" s="26"/>
      <c r="R32" s="29"/>
    </row>
    <row r="33" spans="1:18" x14ac:dyDescent="0.3">
      <c r="A33" s="26"/>
      <c r="B33" s="27"/>
      <c r="C33" s="27" t="s">
        <v>492</v>
      </c>
      <c r="D33" s="28"/>
      <c r="E33" s="26"/>
      <c r="F33" s="26"/>
      <c r="G33" s="29"/>
      <c r="H33" s="29"/>
      <c r="I33" s="29"/>
      <c r="J33" s="29"/>
      <c r="K33" s="6"/>
      <c r="L33" s="26"/>
      <c r="M33" s="6"/>
      <c r="N33" s="26"/>
      <c r="O33" s="26"/>
      <c r="P33" s="26"/>
      <c r="Q33" s="26"/>
      <c r="R33" s="29"/>
    </row>
    <row r="34" spans="1:18" x14ac:dyDescent="0.3">
      <c r="A34" s="26"/>
      <c r="B34" s="27"/>
      <c r="C34" s="27" t="s">
        <v>493</v>
      </c>
      <c r="D34" s="28"/>
      <c r="E34" s="26"/>
      <c r="F34" s="26"/>
      <c r="G34" s="29"/>
      <c r="H34" s="29"/>
      <c r="I34" s="29"/>
      <c r="J34" s="29"/>
      <c r="K34" s="6"/>
      <c r="L34" s="26"/>
      <c r="M34" s="6"/>
      <c r="N34" s="26"/>
      <c r="O34" s="26"/>
      <c r="P34" s="26"/>
      <c r="Q34" s="26"/>
      <c r="R34" s="29"/>
    </row>
    <row r="35" spans="1:18" x14ac:dyDescent="0.3">
      <c r="A35" s="26"/>
      <c r="B35" s="27"/>
      <c r="C35" s="27" t="s">
        <v>494</v>
      </c>
      <c r="D35" s="28"/>
      <c r="E35" s="26"/>
      <c r="F35" s="26"/>
      <c r="G35" s="29"/>
      <c r="H35" s="29"/>
      <c r="I35" s="29"/>
      <c r="J35" s="29"/>
      <c r="K35" s="6"/>
      <c r="L35" s="26"/>
      <c r="M35" s="6"/>
      <c r="N35" s="26"/>
      <c r="O35" s="26"/>
      <c r="P35" s="26"/>
      <c r="Q35" s="26"/>
      <c r="R35" s="29"/>
    </row>
    <row r="36" spans="1:18" x14ac:dyDescent="0.3">
      <c r="A36" s="26"/>
      <c r="B36" s="27"/>
      <c r="C36" s="27" t="s">
        <v>495</v>
      </c>
      <c r="D36" s="28"/>
      <c r="E36" s="26"/>
      <c r="F36" s="26"/>
      <c r="G36" s="29"/>
      <c r="H36" s="29"/>
      <c r="I36" s="29"/>
      <c r="J36" s="29"/>
      <c r="K36" s="6"/>
      <c r="L36" s="26"/>
      <c r="M36" s="6"/>
      <c r="N36" s="26"/>
      <c r="O36" s="26"/>
      <c r="P36" s="26"/>
      <c r="Q36" s="26"/>
      <c r="R36" s="29"/>
    </row>
    <row r="37" spans="1:18" x14ac:dyDescent="0.3">
      <c r="A37" s="115"/>
      <c r="B37" s="115"/>
      <c r="C37" s="121" t="s">
        <v>496</v>
      </c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</row>
    <row r="38" spans="1:18" x14ac:dyDescent="0.3">
      <c r="A38" s="115"/>
      <c r="B38" s="115"/>
      <c r="C38" s="121" t="s">
        <v>497</v>
      </c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</row>
    <row r="39" spans="1:18" x14ac:dyDescent="0.3">
      <c r="A39" s="115"/>
      <c r="B39" s="115"/>
      <c r="C39" s="121" t="s">
        <v>38</v>
      </c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</row>
    <row r="40" spans="1:18" x14ac:dyDescent="0.3">
      <c r="A40" s="116"/>
      <c r="B40" s="116"/>
      <c r="C40" s="122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</row>
    <row r="41" spans="1:18" x14ac:dyDescent="0.3">
      <c r="A41" s="190" t="s">
        <v>519</v>
      </c>
      <c r="B41" s="190"/>
      <c r="C41" s="190"/>
    </row>
    <row r="46" spans="1:18" ht="21" x14ac:dyDescent="0.3">
      <c r="R46" s="188">
        <v>25</v>
      </c>
    </row>
    <row r="51" spans="1:18" x14ac:dyDescent="0.3">
      <c r="A51" s="271" t="s">
        <v>39</v>
      </c>
      <c r="B51" s="271" t="s">
        <v>40</v>
      </c>
      <c r="C51" s="176" t="s">
        <v>41</v>
      </c>
      <c r="D51" s="20" t="s">
        <v>11</v>
      </c>
      <c r="E51" s="271" t="s">
        <v>42</v>
      </c>
      <c r="F51" s="176" t="s">
        <v>43</v>
      </c>
      <c r="G51" s="272" t="s">
        <v>44</v>
      </c>
      <c r="H51" s="272"/>
      <c r="I51" s="272"/>
      <c r="J51" s="272" t="s">
        <v>334</v>
      </c>
      <c r="K51" s="272"/>
      <c r="L51" s="272"/>
      <c r="M51" s="272"/>
      <c r="N51" s="272"/>
      <c r="O51" s="272"/>
      <c r="P51" s="272"/>
      <c r="Q51" s="272"/>
      <c r="R51" s="272"/>
    </row>
    <row r="52" spans="1:18" ht="26.25" x14ac:dyDescent="0.3">
      <c r="A52" s="271"/>
      <c r="B52" s="271"/>
      <c r="C52" s="177" t="s">
        <v>40</v>
      </c>
      <c r="D52" s="22" t="s">
        <v>45</v>
      </c>
      <c r="E52" s="271"/>
      <c r="F52" s="177" t="s">
        <v>46</v>
      </c>
      <c r="G52" s="23" t="s">
        <v>47</v>
      </c>
      <c r="H52" s="23" t="s">
        <v>48</v>
      </c>
      <c r="I52" s="23" t="s">
        <v>49</v>
      </c>
      <c r="J52" s="23" t="s">
        <v>50</v>
      </c>
      <c r="K52" s="23" t="s">
        <v>51</v>
      </c>
      <c r="L52" s="23" t="s">
        <v>52</v>
      </c>
      <c r="M52" s="23" t="s">
        <v>53</v>
      </c>
      <c r="N52" s="23" t="s">
        <v>54</v>
      </c>
      <c r="O52" s="23" t="s">
        <v>55</v>
      </c>
      <c r="P52" s="23" t="s">
        <v>56</v>
      </c>
      <c r="Q52" s="23" t="s">
        <v>57</v>
      </c>
      <c r="R52" s="23" t="s">
        <v>58</v>
      </c>
    </row>
    <row r="53" spans="1:18" x14ac:dyDescent="0.3">
      <c r="A53" s="24">
        <v>3</v>
      </c>
      <c r="B53" s="30" t="s">
        <v>488</v>
      </c>
      <c r="C53" s="30" t="s">
        <v>340</v>
      </c>
      <c r="D53" s="145">
        <v>468000</v>
      </c>
      <c r="E53" s="24" t="s">
        <v>350</v>
      </c>
      <c r="F53" s="24" t="s">
        <v>318</v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</row>
    <row r="54" spans="1:18" x14ac:dyDescent="0.3">
      <c r="A54" s="26"/>
      <c r="B54" s="27" t="s">
        <v>490</v>
      </c>
      <c r="C54" s="27" t="s">
        <v>498</v>
      </c>
      <c r="D54" s="28"/>
      <c r="E54" s="26" t="s">
        <v>61</v>
      </c>
      <c r="F54" s="26"/>
      <c r="G54" s="29"/>
      <c r="H54" s="29"/>
      <c r="I54" s="29"/>
      <c r="J54" s="29"/>
      <c r="K54" s="6"/>
      <c r="L54" s="6"/>
      <c r="M54" s="6"/>
      <c r="N54" s="26"/>
      <c r="O54" s="26"/>
      <c r="P54" s="26"/>
      <c r="Q54" s="26"/>
      <c r="R54" s="29"/>
    </row>
    <row r="55" spans="1:18" x14ac:dyDescent="0.3">
      <c r="A55" s="26"/>
      <c r="B55" s="27"/>
      <c r="C55" s="27" t="s">
        <v>499</v>
      </c>
      <c r="D55" s="28"/>
      <c r="E55" s="26"/>
      <c r="F55" s="26"/>
      <c r="G55" s="29"/>
      <c r="H55" s="29"/>
      <c r="I55" s="29"/>
      <c r="J55" s="29"/>
      <c r="K55" s="6"/>
      <c r="L55" s="26"/>
      <c r="M55" s="6"/>
      <c r="N55" s="26"/>
      <c r="O55" s="26"/>
      <c r="P55" s="26"/>
      <c r="Q55" s="26"/>
      <c r="R55" s="29"/>
    </row>
    <row r="56" spans="1:18" x14ac:dyDescent="0.3">
      <c r="A56" s="26"/>
      <c r="B56" s="27"/>
      <c r="C56" s="27" t="s">
        <v>500</v>
      </c>
      <c r="D56" s="28"/>
      <c r="E56" s="26"/>
      <c r="F56" s="26"/>
      <c r="G56" s="29"/>
      <c r="H56" s="29"/>
      <c r="I56" s="29"/>
      <c r="J56" s="29"/>
      <c r="K56" s="6"/>
      <c r="L56" s="26"/>
      <c r="M56" s="6"/>
      <c r="N56" s="26"/>
      <c r="O56" s="26"/>
      <c r="P56" s="26"/>
      <c r="Q56" s="26"/>
      <c r="R56" s="29"/>
    </row>
    <row r="57" spans="1:18" x14ac:dyDescent="0.3">
      <c r="A57" s="26"/>
      <c r="B57" s="27"/>
      <c r="C57" s="27" t="s">
        <v>501</v>
      </c>
      <c r="D57" s="28"/>
      <c r="E57" s="26"/>
      <c r="F57" s="26"/>
      <c r="G57" s="29"/>
      <c r="H57" s="29"/>
      <c r="I57" s="29"/>
      <c r="J57" s="29"/>
      <c r="K57" s="6"/>
      <c r="L57" s="26"/>
      <c r="M57" s="6"/>
      <c r="N57" s="26"/>
      <c r="O57" s="26"/>
      <c r="P57" s="26"/>
      <c r="Q57" s="26"/>
      <c r="R57" s="29"/>
    </row>
    <row r="58" spans="1:18" x14ac:dyDescent="0.3">
      <c r="A58" s="26"/>
      <c r="B58" s="27"/>
      <c r="C58" s="27" t="s">
        <v>502</v>
      </c>
      <c r="D58" s="28"/>
      <c r="E58" s="26"/>
      <c r="F58" s="26"/>
      <c r="G58" s="29"/>
      <c r="H58" s="29"/>
      <c r="I58" s="29"/>
      <c r="J58" s="29"/>
      <c r="K58" s="6"/>
      <c r="L58" s="26"/>
      <c r="M58" s="6"/>
      <c r="N58" s="26"/>
      <c r="O58" s="26"/>
      <c r="P58" s="26"/>
      <c r="Q58" s="26"/>
      <c r="R58" s="29"/>
    </row>
    <row r="59" spans="1:18" x14ac:dyDescent="0.3">
      <c r="A59" s="26"/>
      <c r="B59" s="27"/>
      <c r="C59" s="27" t="s">
        <v>503</v>
      </c>
      <c r="D59" s="28"/>
      <c r="E59" s="26"/>
      <c r="F59" s="26"/>
      <c r="G59" s="29"/>
      <c r="H59" s="29"/>
      <c r="I59" s="29"/>
      <c r="J59" s="29"/>
      <c r="K59" s="6"/>
      <c r="L59" s="26"/>
      <c r="M59" s="6"/>
      <c r="N59" s="26"/>
      <c r="O59" s="26"/>
      <c r="P59" s="26"/>
      <c r="Q59" s="26"/>
      <c r="R59" s="29"/>
    </row>
    <row r="60" spans="1:18" x14ac:dyDescent="0.3">
      <c r="A60" s="115"/>
      <c r="B60" s="115"/>
      <c r="C60" s="121" t="s">
        <v>504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</row>
    <row r="61" spans="1:18" x14ac:dyDescent="0.3">
      <c r="A61" s="115"/>
      <c r="B61" s="115"/>
      <c r="C61" s="121" t="s">
        <v>505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</row>
    <row r="62" spans="1:18" x14ac:dyDescent="0.3">
      <c r="A62" s="115"/>
      <c r="B62" s="115"/>
      <c r="C62" s="121" t="s">
        <v>506</v>
      </c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</row>
    <row r="63" spans="1:18" x14ac:dyDescent="0.3">
      <c r="A63" s="115"/>
      <c r="B63" s="115"/>
      <c r="C63" s="121" t="s">
        <v>507</v>
      </c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</row>
    <row r="64" spans="1:18" x14ac:dyDescent="0.3">
      <c r="A64" s="116"/>
      <c r="B64" s="116"/>
      <c r="C64" s="122" t="s">
        <v>173</v>
      </c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</row>
    <row r="65" spans="1:18" x14ac:dyDescent="0.3">
      <c r="A65" s="238" t="s">
        <v>14</v>
      </c>
      <c r="B65" s="238" t="s">
        <v>556</v>
      </c>
      <c r="C65" s="246"/>
      <c r="D65" s="245" t="s">
        <v>559</v>
      </c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</row>
    <row r="66" spans="1:18" x14ac:dyDescent="0.3">
      <c r="A66" s="190" t="s">
        <v>518</v>
      </c>
      <c r="B66" s="190"/>
      <c r="C66" s="190"/>
    </row>
    <row r="69" spans="1:18" ht="21" x14ac:dyDescent="0.3">
      <c r="R69" s="188">
        <v>26</v>
      </c>
    </row>
  </sheetData>
  <mergeCells count="20">
    <mergeCell ref="A51:A52"/>
    <mergeCell ref="B51:B52"/>
    <mergeCell ref="E51:E52"/>
    <mergeCell ref="G51:I51"/>
    <mergeCell ref="J51:R51"/>
    <mergeCell ref="A3:R3"/>
    <mergeCell ref="A4:R4"/>
    <mergeCell ref="A5:R5"/>
    <mergeCell ref="A6:R6"/>
    <mergeCell ref="A7:R7"/>
    <mergeCell ref="A28:A29"/>
    <mergeCell ref="B28:B29"/>
    <mergeCell ref="E28:E29"/>
    <mergeCell ref="G28:I28"/>
    <mergeCell ref="J28:R28"/>
    <mergeCell ref="A10:A11"/>
    <mergeCell ref="B10:B11"/>
    <mergeCell ref="E10:E11"/>
    <mergeCell ref="G10:I10"/>
    <mergeCell ref="J10:R10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2653D-182A-4350-BF15-36959142D7E1}">
  <dimension ref="A2:R23"/>
  <sheetViews>
    <sheetView topLeftCell="B1" workbookViewId="0">
      <selection activeCell="A5" sqref="A5:R5"/>
    </sheetView>
  </sheetViews>
  <sheetFormatPr defaultRowHeight="20.25" x14ac:dyDescent="0.3"/>
  <cols>
    <col min="1" max="1" width="5" style="113" customWidth="1"/>
    <col min="2" max="2" width="21.625" style="113" customWidth="1"/>
    <col min="3" max="3" width="25.25" style="113" customWidth="1"/>
    <col min="4" max="4" width="9.25" style="113" customWidth="1"/>
    <col min="5" max="6" width="9" style="113"/>
    <col min="7" max="8" width="3.75" style="113" customWidth="1"/>
    <col min="9" max="17" width="4" style="113" bestFit="1" customWidth="1"/>
    <col min="18" max="18" width="4.25" style="113" bestFit="1" customWidth="1"/>
    <col min="19" max="16384" width="9" style="113"/>
  </cols>
  <sheetData>
    <row r="2" spans="1:18" x14ac:dyDescent="0.3">
      <c r="Q2" s="8" t="s">
        <v>36</v>
      </c>
      <c r="R2" s="237"/>
    </row>
    <row r="3" spans="1:18" x14ac:dyDescent="0.3">
      <c r="A3" s="273" t="s">
        <v>37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</row>
    <row r="4" spans="1:18" x14ac:dyDescent="0.3">
      <c r="A4" s="273" t="s">
        <v>336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</row>
    <row r="5" spans="1:18" x14ac:dyDescent="0.3">
      <c r="A5" s="273" t="s">
        <v>316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</row>
    <row r="6" spans="1:18" x14ac:dyDescent="0.3">
      <c r="A6" s="273" t="s">
        <v>520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</row>
    <row r="7" spans="1:18" x14ac:dyDescent="0.3">
      <c r="A7" s="274"/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</row>
    <row r="8" spans="1:18" x14ac:dyDescent="0.3">
      <c r="A8" s="12" t="s">
        <v>13</v>
      </c>
      <c r="B8" s="12"/>
      <c r="C8" s="12"/>
      <c r="D8" s="13"/>
      <c r="E8" s="12"/>
      <c r="F8" s="12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</row>
    <row r="9" spans="1:18" x14ac:dyDescent="0.3">
      <c r="A9" s="12" t="s">
        <v>317</v>
      </c>
      <c r="B9" s="12"/>
      <c r="C9" s="12"/>
      <c r="D9" s="13"/>
      <c r="E9" s="12"/>
      <c r="F9" s="12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</row>
    <row r="10" spans="1:18" x14ac:dyDescent="0.3">
      <c r="A10" s="271" t="s">
        <v>39</v>
      </c>
      <c r="B10" s="271" t="s">
        <v>40</v>
      </c>
      <c r="C10" s="178" t="s">
        <v>41</v>
      </c>
      <c r="D10" s="20" t="s">
        <v>11</v>
      </c>
      <c r="E10" s="271" t="s">
        <v>42</v>
      </c>
      <c r="F10" s="178" t="s">
        <v>43</v>
      </c>
      <c r="G10" s="272" t="s">
        <v>44</v>
      </c>
      <c r="H10" s="272"/>
      <c r="I10" s="272"/>
      <c r="J10" s="272" t="s">
        <v>334</v>
      </c>
      <c r="K10" s="272"/>
      <c r="L10" s="272"/>
      <c r="M10" s="272"/>
      <c r="N10" s="272"/>
      <c r="O10" s="272"/>
      <c r="P10" s="272"/>
      <c r="Q10" s="272"/>
      <c r="R10" s="272"/>
    </row>
    <row r="11" spans="1:18" ht="26.25" x14ac:dyDescent="0.3">
      <c r="A11" s="271"/>
      <c r="B11" s="271"/>
      <c r="C11" s="179" t="s">
        <v>40</v>
      </c>
      <c r="D11" s="22" t="s">
        <v>45</v>
      </c>
      <c r="E11" s="271"/>
      <c r="F11" s="179" t="s">
        <v>46</v>
      </c>
      <c r="G11" s="23" t="s">
        <v>47</v>
      </c>
      <c r="H11" s="23" t="s">
        <v>48</v>
      </c>
      <c r="I11" s="23" t="s">
        <v>49</v>
      </c>
      <c r="J11" s="23" t="s">
        <v>50</v>
      </c>
      <c r="K11" s="23" t="s">
        <v>51</v>
      </c>
      <c r="L11" s="23" t="s">
        <v>52</v>
      </c>
      <c r="M11" s="23" t="s">
        <v>53</v>
      </c>
      <c r="N11" s="23" t="s">
        <v>54</v>
      </c>
      <c r="O11" s="23" t="s">
        <v>55</v>
      </c>
      <c r="P11" s="23" t="s">
        <v>56</v>
      </c>
      <c r="Q11" s="23" t="s">
        <v>57</v>
      </c>
      <c r="R11" s="23" t="s">
        <v>58</v>
      </c>
    </row>
    <row r="12" spans="1:18" x14ac:dyDescent="0.3">
      <c r="A12" s="24">
        <v>1</v>
      </c>
      <c r="B12" s="30" t="s">
        <v>521</v>
      </c>
      <c r="C12" s="30" t="s">
        <v>523</v>
      </c>
      <c r="D12" s="145">
        <v>339000</v>
      </c>
      <c r="E12" s="24" t="s">
        <v>339</v>
      </c>
      <c r="F12" s="24" t="s">
        <v>318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18" x14ac:dyDescent="0.3">
      <c r="A13" s="26"/>
      <c r="B13" s="27" t="s">
        <v>522</v>
      </c>
      <c r="C13" s="27" t="s">
        <v>524</v>
      </c>
      <c r="D13" s="28"/>
      <c r="E13" s="26" t="s">
        <v>61</v>
      </c>
      <c r="F13" s="26"/>
      <c r="G13" s="29"/>
      <c r="H13" s="29"/>
      <c r="I13" s="29"/>
      <c r="J13" s="29"/>
      <c r="K13" s="6"/>
      <c r="L13" s="6"/>
      <c r="M13" s="6"/>
      <c r="N13" s="26"/>
      <c r="O13" s="26"/>
      <c r="P13" s="26"/>
      <c r="Q13" s="26"/>
      <c r="R13" s="29"/>
    </row>
    <row r="14" spans="1:18" x14ac:dyDescent="0.3">
      <c r="A14" s="26"/>
      <c r="B14" s="27"/>
      <c r="C14" s="27" t="s">
        <v>525</v>
      </c>
      <c r="D14" s="28"/>
      <c r="E14" s="26"/>
      <c r="F14" s="26"/>
      <c r="G14" s="29"/>
      <c r="H14" s="29"/>
      <c r="I14" s="29"/>
      <c r="J14" s="29"/>
      <c r="K14" s="6"/>
      <c r="L14" s="26"/>
      <c r="M14" s="6"/>
      <c r="N14" s="26"/>
      <c r="O14" s="26"/>
      <c r="P14" s="26"/>
      <c r="Q14" s="26"/>
      <c r="R14" s="29"/>
    </row>
    <row r="15" spans="1:18" x14ac:dyDescent="0.3">
      <c r="A15" s="26"/>
      <c r="B15" s="27"/>
      <c r="C15" s="27" t="s">
        <v>526</v>
      </c>
      <c r="D15" s="28"/>
      <c r="E15" s="26"/>
      <c r="F15" s="26"/>
      <c r="G15" s="29"/>
      <c r="H15" s="29"/>
      <c r="I15" s="29"/>
      <c r="J15" s="29"/>
      <c r="K15" s="6"/>
      <c r="L15" s="26"/>
      <c r="M15" s="6"/>
      <c r="N15" s="26"/>
      <c r="O15" s="26"/>
      <c r="P15" s="26"/>
      <c r="Q15" s="26"/>
      <c r="R15" s="29"/>
    </row>
    <row r="16" spans="1:18" x14ac:dyDescent="0.3">
      <c r="A16" s="26"/>
      <c r="B16" s="27"/>
      <c r="C16" s="27"/>
      <c r="D16" s="28"/>
      <c r="E16" s="26"/>
      <c r="F16" s="26"/>
      <c r="G16" s="29"/>
      <c r="H16" s="29"/>
      <c r="I16" s="29"/>
      <c r="J16" s="29"/>
      <c r="K16" s="6"/>
      <c r="L16" s="26"/>
      <c r="M16" s="6"/>
      <c r="N16" s="26"/>
      <c r="O16" s="26"/>
      <c r="P16" s="26"/>
      <c r="Q16" s="26"/>
      <c r="R16" s="29"/>
    </row>
    <row r="17" spans="1:18" x14ac:dyDescent="0.3">
      <c r="A17" s="26"/>
      <c r="B17" s="27"/>
      <c r="C17" s="27"/>
      <c r="D17" s="28"/>
      <c r="E17" s="26"/>
      <c r="F17" s="26"/>
      <c r="G17" s="29"/>
      <c r="H17" s="29"/>
      <c r="I17" s="29"/>
      <c r="J17" s="29"/>
      <c r="K17" s="6"/>
      <c r="L17" s="26"/>
      <c r="M17" s="6"/>
      <c r="N17" s="26"/>
      <c r="O17" s="26"/>
      <c r="P17" s="26"/>
      <c r="Q17" s="26"/>
      <c r="R17" s="29"/>
    </row>
    <row r="18" spans="1:18" x14ac:dyDescent="0.3">
      <c r="A18" s="26"/>
      <c r="B18" s="27"/>
      <c r="C18" s="27"/>
      <c r="D18" s="28"/>
      <c r="E18" s="26"/>
      <c r="F18" s="26"/>
      <c r="G18" s="29"/>
      <c r="H18" s="29"/>
      <c r="I18" s="29"/>
      <c r="J18" s="29"/>
      <c r="K18" s="6"/>
      <c r="L18" s="26"/>
      <c r="M18" s="6"/>
      <c r="N18" s="26"/>
      <c r="O18" s="26"/>
      <c r="P18" s="26"/>
      <c r="Q18" s="26"/>
      <c r="R18" s="29"/>
    </row>
    <row r="19" spans="1:18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</row>
    <row r="20" spans="1:18" x14ac:dyDescent="0.3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x14ac:dyDescent="0.3">
      <c r="A21" s="243" t="s">
        <v>14</v>
      </c>
      <c r="B21" s="238" t="s">
        <v>557</v>
      </c>
      <c r="C21" s="238"/>
      <c r="D21" s="244">
        <f>D12</f>
        <v>339000</v>
      </c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</row>
    <row r="22" spans="1:18" x14ac:dyDescent="0.3">
      <c r="A22" s="113" t="s">
        <v>527</v>
      </c>
    </row>
    <row r="23" spans="1:18" ht="21" x14ac:dyDescent="0.3">
      <c r="R23" s="188">
        <v>27</v>
      </c>
    </row>
  </sheetData>
  <mergeCells count="10">
    <mergeCell ref="A10:A11"/>
    <mergeCell ref="B10:B11"/>
    <mergeCell ref="E10:E11"/>
    <mergeCell ref="G10:I10"/>
    <mergeCell ref="J10:R10"/>
    <mergeCell ref="A3:R3"/>
    <mergeCell ref="A4:R4"/>
    <mergeCell ref="A5:R5"/>
    <mergeCell ref="A6:R6"/>
    <mergeCell ref="A7:R7"/>
  </mergeCells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6DC1C-B9C4-4E75-85FE-4DD08A89681A}">
  <dimension ref="B2:T321"/>
  <sheetViews>
    <sheetView topLeftCell="A169" workbookViewId="0">
      <selection activeCell="S300" sqref="S300"/>
    </sheetView>
  </sheetViews>
  <sheetFormatPr defaultRowHeight="18.75" x14ac:dyDescent="0.3"/>
  <cols>
    <col min="1" max="1" width="2.625" style="123" customWidth="1"/>
    <col min="2" max="2" width="5" style="123" customWidth="1"/>
    <col min="3" max="3" width="21.625" style="123" customWidth="1"/>
    <col min="4" max="4" width="25.25" style="123" customWidth="1"/>
    <col min="5" max="5" width="9.25" style="123" bestFit="1" customWidth="1"/>
    <col min="6" max="7" width="9" style="123"/>
    <col min="8" max="8" width="3.75" style="123" customWidth="1"/>
    <col min="9" max="9" width="3.5" style="123" customWidth="1"/>
    <col min="10" max="17" width="3.75" style="123" customWidth="1"/>
    <col min="18" max="18" width="4" style="123" customWidth="1"/>
    <col min="19" max="19" width="3.75" style="123" customWidth="1"/>
    <col min="20" max="16384" width="9" style="123"/>
  </cols>
  <sheetData>
    <row r="2" spans="2:19" x14ac:dyDescent="0.3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"/>
      <c r="P2" s="7"/>
      <c r="Q2" s="8" t="s">
        <v>36</v>
      </c>
      <c r="R2" s="9"/>
      <c r="S2" s="10"/>
    </row>
    <row r="3" spans="2:19" x14ac:dyDescent="0.3">
      <c r="B3" s="270" t="s">
        <v>37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</row>
    <row r="4" spans="2:19" x14ac:dyDescent="0.3">
      <c r="B4" s="270" t="s">
        <v>333</v>
      </c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</row>
    <row r="5" spans="2:19" x14ac:dyDescent="0.3">
      <c r="B5" s="270" t="s">
        <v>38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</row>
    <row r="6" spans="2:19" x14ac:dyDescent="0.3">
      <c r="B6" s="141"/>
      <c r="C6" s="141"/>
      <c r="D6" s="141" t="s">
        <v>3</v>
      </c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</row>
    <row r="7" spans="2:19" x14ac:dyDescent="0.3">
      <c r="B7" s="12" t="s">
        <v>572</v>
      </c>
      <c r="C7" s="12"/>
      <c r="D7" s="12"/>
      <c r="E7" s="13"/>
      <c r="F7" s="12"/>
      <c r="G7" s="12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</row>
    <row r="8" spans="2:19" x14ac:dyDescent="0.3">
      <c r="B8" s="12"/>
      <c r="C8" s="12" t="s">
        <v>571</v>
      </c>
      <c r="D8" s="12"/>
      <c r="E8" s="13"/>
      <c r="F8" s="12"/>
      <c r="G8" s="12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</row>
    <row r="9" spans="2:19" x14ac:dyDescent="0.3">
      <c r="B9" s="271" t="s">
        <v>39</v>
      </c>
      <c r="C9" s="271" t="s">
        <v>40</v>
      </c>
      <c r="D9" s="139" t="s">
        <v>41</v>
      </c>
      <c r="E9" s="20" t="s">
        <v>11</v>
      </c>
      <c r="F9" s="271" t="s">
        <v>42</v>
      </c>
      <c r="G9" s="139" t="s">
        <v>43</v>
      </c>
      <c r="H9" s="272" t="s">
        <v>44</v>
      </c>
      <c r="I9" s="272"/>
      <c r="J9" s="272"/>
      <c r="K9" s="272" t="s">
        <v>334</v>
      </c>
      <c r="L9" s="272"/>
      <c r="M9" s="272"/>
      <c r="N9" s="272"/>
      <c r="O9" s="272"/>
      <c r="P9" s="272"/>
      <c r="Q9" s="272"/>
      <c r="R9" s="272"/>
      <c r="S9" s="272"/>
    </row>
    <row r="10" spans="2:19" ht="26.25" x14ac:dyDescent="0.3">
      <c r="B10" s="271"/>
      <c r="C10" s="271"/>
      <c r="D10" s="140" t="s">
        <v>40</v>
      </c>
      <c r="E10" s="22" t="s">
        <v>45</v>
      </c>
      <c r="F10" s="271"/>
      <c r="G10" s="140" t="s">
        <v>46</v>
      </c>
      <c r="H10" s="23" t="s">
        <v>47</v>
      </c>
      <c r="I10" s="23" t="s">
        <v>48</v>
      </c>
      <c r="J10" s="23" t="s">
        <v>49</v>
      </c>
      <c r="K10" s="23" t="s">
        <v>50</v>
      </c>
      <c r="L10" s="23" t="s">
        <v>51</v>
      </c>
      <c r="M10" s="23" t="s">
        <v>52</v>
      </c>
      <c r="N10" s="23" t="s">
        <v>53</v>
      </c>
      <c r="O10" s="23" t="s">
        <v>54</v>
      </c>
      <c r="P10" s="23" t="s">
        <v>55</v>
      </c>
      <c r="Q10" s="23" t="s">
        <v>56</v>
      </c>
      <c r="R10" s="23" t="s">
        <v>57</v>
      </c>
      <c r="S10" s="23" t="s">
        <v>58</v>
      </c>
    </row>
    <row r="11" spans="2:19" x14ac:dyDescent="0.3">
      <c r="B11" s="24">
        <v>1</v>
      </c>
      <c r="C11" s="144" t="s">
        <v>337</v>
      </c>
      <c r="D11" s="25" t="s">
        <v>340</v>
      </c>
      <c r="E11" s="145">
        <v>432000</v>
      </c>
      <c r="F11" s="24" t="s">
        <v>339</v>
      </c>
      <c r="G11" s="24" t="s">
        <v>318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2:19" x14ac:dyDescent="0.3">
      <c r="B12" s="26"/>
      <c r="C12" s="27" t="s">
        <v>338</v>
      </c>
      <c r="D12" s="25" t="s">
        <v>341</v>
      </c>
      <c r="E12" s="28"/>
      <c r="F12" s="26" t="s">
        <v>61</v>
      </c>
      <c r="G12" s="26"/>
      <c r="H12" s="29"/>
      <c r="I12" s="29"/>
      <c r="J12" s="29"/>
      <c r="K12" s="29"/>
      <c r="L12" s="6"/>
      <c r="M12" s="6"/>
      <c r="N12" s="6"/>
      <c r="O12" s="26"/>
      <c r="P12" s="26"/>
      <c r="Q12" s="26"/>
      <c r="R12" s="26"/>
      <c r="S12" s="29"/>
    </row>
    <row r="13" spans="2:19" x14ac:dyDescent="0.3">
      <c r="B13" s="26"/>
      <c r="C13" s="27"/>
      <c r="D13" s="25" t="s">
        <v>342</v>
      </c>
      <c r="E13" s="28"/>
      <c r="F13" s="26"/>
      <c r="G13" s="26"/>
      <c r="H13" s="29"/>
      <c r="I13" s="29"/>
      <c r="J13" s="29"/>
      <c r="K13" s="29"/>
      <c r="L13" s="6"/>
      <c r="M13" s="26"/>
      <c r="N13" s="6"/>
      <c r="O13" s="26"/>
      <c r="P13" s="26"/>
      <c r="Q13" s="26"/>
      <c r="R13" s="26"/>
      <c r="S13" s="29"/>
    </row>
    <row r="14" spans="2:19" x14ac:dyDescent="0.3">
      <c r="B14" s="146"/>
      <c r="C14" s="146"/>
      <c r="D14" s="58" t="s">
        <v>343</v>
      </c>
      <c r="E14" s="147"/>
      <c r="F14" s="146"/>
      <c r="G14" s="146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</row>
    <row r="15" spans="2:19" x14ac:dyDescent="0.3">
      <c r="B15" s="146"/>
      <c r="C15" s="146"/>
      <c r="D15" s="58" t="s">
        <v>344</v>
      </c>
      <c r="E15" s="147"/>
      <c r="F15" s="146"/>
      <c r="G15" s="146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</row>
    <row r="16" spans="2:19" x14ac:dyDescent="0.3">
      <c r="B16" s="149"/>
      <c r="C16" s="149"/>
      <c r="D16" s="65" t="s">
        <v>348</v>
      </c>
      <c r="E16" s="150"/>
      <c r="F16" s="149"/>
      <c r="G16" s="14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2:20" x14ac:dyDescent="0.3">
      <c r="B17" s="32">
        <v>2</v>
      </c>
      <c r="C17" s="73" t="s">
        <v>337</v>
      </c>
      <c r="D17" s="73" t="s">
        <v>349</v>
      </c>
      <c r="E17" s="84">
        <v>431100</v>
      </c>
      <c r="F17" s="32" t="s">
        <v>350</v>
      </c>
      <c r="G17" s="32" t="s">
        <v>318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2:20" x14ac:dyDescent="0.3">
      <c r="B18" s="146"/>
      <c r="C18" s="58" t="s">
        <v>345</v>
      </c>
      <c r="D18" s="58" t="s">
        <v>346</v>
      </c>
      <c r="E18" s="147"/>
      <c r="F18" s="6" t="s">
        <v>61</v>
      </c>
      <c r="G18" s="146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</row>
    <row r="19" spans="2:20" x14ac:dyDescent="0.3">
      <c r="B19" s="146"/>
      <c r="C19" s="146"/>
      <c r="D19" s="58" t="s">
        <v>342</v>
      </c>
      <c r="E19" s="147"/>
      <c r="F19" s="146"/>
      <c r="G19" s="146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</row>
    <row r="20" spans="2:20" x14ac:dyDescent="0.3">
      <c r="B20" s="146"/>
      <c r="C20" s="146"/>
      <c r="D20" s="58" t="s">
        <v>343</v>
      </c>
      <c r="E20" s="147"/>
      <c r="F20" s="146"/>
      <c r="G20" s="146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</row>
    <row r="21" spans="2:20" x14ac:dyDescent="0.3">
      <c r="B21" s="146"/>
      <c r="C21" s="146"/>
      <c r="D21" s="58" t="s">
        <v>347</v>
      </c>
      <c r="E21" s="147"/>
      <c r="F21" s="146"/>
      <c r="G21" s="146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</row>
    <row r="22" spans="2:20" x14ac:dyDescent="0.3">
      <c r="B22" s="149"/>
      <c r="C22" s="149"/>
      <c r="D22" s="65" t="s">
        <v>348</v>
      </c>
      <c r="E22" s="150"/>
      <c r="F22" s="149"/>
      <c r="G22" s="14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2:20" x14ac:dyDescent="0.3">
      <c r="B23" s="175"/>
      <c r="C23" s="137" t="s">
        <v>483</v>
      </c>
      <c r="D23" s="175"/>
      <c r="E23" s="91">
        <f>E11+E17</f>
        <v>863100</v>
      </c>
      <c r="F23" s="175"/>
      <c r="G23" s="175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</row>
    <row r="24" spans="2:20" x14ac:dyDescent="0.3">
      <c r="B24" s="12"/>
      <c r="C24" s="12"/>
      <c r="D24" s="12"/>
      <c r="E24" s="13"/>
      <c r="F24" s="12"/>
      <c r="G24" s="12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</row>
    <row r="25" spans="2:20" x14ac:dyDescent="0.3">
      <c r="B25" s="12"/>
      <c r="C25" s="12"/>
      <c r="D25" s="12"/>
      <c r="E25" s="13"/>
      <c r="F25" s="12"/>
      <c r="G25" s="12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93">
        <v>6</v>
      </c>
      <c r="T25" s="187"/>
    </row>
    <row r="26" spans="2:20" x14ac:dyDescent="0.3">
      <c r="B26" s="12"/>
      <c r="C26" s="12"/>
      <c r="D26" s="12"/>
      <c r="E26" s="13"/>
      <c r="F26" s="12"/>
      <c r="G26" s="12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</row>
    <row r="27" spans="2:20" x14ac:dyDescent="0.3">
      <c r="B27" s="12"/>
      <c r="C27" s="12"/>
      <c r="D27" s="12"/>
      <c r="E27" s="13"/>
      <c r="F27" s="12"/>
      <c r="G27" s="12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</row>
    <row r="28" spans="2:20" x14ac:dyDescent="0.3">
      <c r="B28" s="12"/>
      <c r="C28" s="12"/>
      <c r="D28" s="12"/>
      <c r="E28" s="13"/>
      <c r="F28" s="12"/>
      <c r="G28" s="12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</row>
    <row r="29" spans="2:20" x14ac:dyDescent="0.3">
      <c r="B29" s="12"/>
      <c r="C29" s="12"/>
      <c r="D29" s="12"/>
      <c r="E29" s="13"/>
      <c r="F29" s="12"/>
      <c r="G29" s="12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</row>
    <row r="30" spans="2:20" x14ac:dyDescent="0.3">
      <c r="B30" s="14"/>
      <c r="C30" s="15"/>
      <c r="D30" s="39"/>
      <c r="E30" s="16"/>
      <c r="F30" s="14"/>
      <c r="G30" s="14"/>
      <c r="H30" s="17"/>
      <c r="I30" s="17"/>
      <c r="J30" s="17"/>
      <c r="K30" s="17"/>
      <c r="L30" s="18"/>
      <c r="M30" s="18"/>
      <c r="N30" s="18"/>
      <c r="O30" s="14"/>
      <c r="P30" s="14"/>
      <c r="Q30" s="14"/>
      <c r="R30" s="14"/>
      <c r="S30" s="17"/>
    </row>
    <row r="31" spans="2:20" x14ac:dyDescent="0.3">
      <c r="B31" s="12" t="s">
        <v>574</v>
      </c>
      <c r="C31" s="12"/>
      <c r="D31" s="12"/>
      <c r="E31" s="13"/>
      <c r="F31" s="12"/>
      <c r="G31" s="12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</row>
    <row r="32" spans="2:20" x14ac:dyDescent="0.3">
      <c r="B32" s="12"/>
      <c r="C32" s="12" t="s">
        <v>573</v>
      </c>
      <c r="D32" s="12"/>
      <c r="E32" s="13"/>
      <c r="F32" s="12"/>
      <c r="G32" s="12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</row>
    <row r="33" spans="2:19" x14ac:dyDescent="0.3">
      <c r="B33" s="271" t="s">
        <v>39</v>
      </c>
      <c r="C33" s="271" t="s">
        <v>40</v>
      </c>
      <c r="D33" s="139" t="s">
        <v>41</v>
      </c>
      <c r="E33" s="20" t="s">
        <v>11</v>
      </c>
      <c r="F33" s="271" t="s">
        <v>42</v>
      </c>
      <c r="G33" s="139" t="s">
        <v>43</v>
      </c>
      <c r="H33" s="272" t="s">
        <v>44</v>
      </c>
      <c r="I33" s="272"/>
      <c r="J33" s="272"/>
      <c r="K33" s="272" t="s">
        <v>334</v>
      </c>
      <c r="L33" s="272"/>
      <c r="M33" s="272"/>
      <c r="N33" s="272"/>
      <c r="O33" s="272"/>
      <c r="P33" s="272"/>
      <c r="Q33" s="272"/>
      <c r="R33" s="272"/>
      <c r="S33" s="272"/>
    </row>
    <row r="34" spans="2:19" ht="26.25" x14ac:dyDescent="0.3">
      <c r="B34" s="271"/>
      <c r="C34" s="271"/>
      <c r="D34" s="140" t="s">
        <v>40</v>
      </c>
      <c r="E34" s="22" t="s">
        <v>45</v>
      </c>
      <c r="F34" s="271"/>
      <c r="G34" s="140" t="s">
        <v>46</v>
      </c>
      <c r="H34" s="23" t="s">
        <v>47</v>
      </c>
      <c r="I34" s="23" t="s">
        <v>48</v>
      </c>
      <c r="J34" s="23" t="s">
        <v>49</v>
      </c>
      <c r="K34" s="23" t="s">
        <v>50</v>
      </c>
      <c r="L34" s="23" t="s">
        <v>51</v>
      </c>
      <c r="M34" s="23" t="s">
        <v>52</v>
      </c>
      <c r="N34" s="23" t="s">
        <v>53</v>
      </c>
      <c r="O34" s="23" t="s">
        <v>54</v>
      </c>
      <c r="P34" s="23" t="s">
        <v>55</v>
      </c>
      <c r="Q34" s="23" t="s">
        <v>56</v>
      </c>
      <c r="R34" s="23" t="s">
        <v>57</v>
      </c>
      <c r="S34" s="23" t="s">
        <v>58</v>
      </c>
    </row>
    <row r="35" spans="2:19" x14ac:dyDescent="0.3">
      <c r="B35" s="24">
        <v>1</v>
      </c>
      <c r="C35" s="144" t="s">
        <v>59</v>
      </c>
      <c r="D35" s="25" t="s">
        <v>391</v>
      </c>
      <c r="E35" s="145">
        <v>20000</v>
      </c>
      <c r="F35" s="24" t="s">
        <v>60</v>
      </c>
      <c r="G35" s="24" t="s">
        <v>18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2:19" x14ac:dyDescent="0.3">
      <c r="B36" s="26"/>
      <c r="C36" s="27"/>
      <c r="D36" s="25" t="s">
        <v>392</v>
      </c>
      <c r="E36" s="28"/>
      <c r="F36" s="26" t="s">
        <v>61</v>
      </c>
      <c r="G36" s="26"/>
      <c r="H36" s="29"/>
      <c r="I36" s="29"/>
      <c r="J36" s="29"/>
      <c r="K36" s="29"/>
      <c r="L36" s="6"/>
      <c r="M36" s="6"/>
      <c r="N36" s="6"/>
      <c r="O36" s="26"/>
      <c r="P36" s="26"/>
      <c r="Q36" s="26"/>
      <c r="R36" s="26"/>
      <c r="S36" s="29"/>
    </row>
    <row r="37" spans="2:19" x14ac:dyDescent="0.3">
      <c r="B37" s="26"/>
      <c r="C37" s="27"/>
      <c r="D37" s="25"/>
      <c r="E37" s="28"/>
      <c r="F37" s="26"/>
      <c r="G37" s="26"/>
      <c r="H37" s="29"/>
      <c r="I37" s="29"/>
      <c r="J37" s="29"/>
      <c r="K37" s="29"/>
      <c r="L37" s="6"/>
      <c r="M37" s="26"/>
      <c r="N37" s="6"/>
      <c r="O37" s="26"/>
      <c r="P37" s="26"/>
      <c r="Q37" s="26"/>
      <c r="R37" s="26"/>
      <c r="S37" s="29"/>
    </row>
    <row r="38" spans="2:19" x14ac:dyDescent="0.3">
      <c r="B38" s="24">
        <v>2</v>
      </c>
      <c r="C38" s="30" t="s">
        <v>62</v>
      </c>
      <c r="D38" s="30" t="s">
        <v>63</v>
      </c>
      <c r="E38" s="145">
        <v>21500</v>
      </c>
      <c r="F38" s="24" t="s">
        <v>64</v>
      </c>
      <c r="G38" s="24" t="s">
        <v>18</v>
      </c>
      <c r="H38" s="31"/>
      <c r="I38" s="31"/>
      <c r="J38" s="31"/>
      <c r="K38" s="31"/>
      <c r="L38" s="32"/>
      <c r="M38" s="32"/>
      <c r="N38" s="32"/>
      <c r="O38" s="24"/>
      <c r="P38" s="24"/>
      <c r="Q38" s="24"/>
      <c r="R38" s="24"/>
      <c r="S38" s="31"/>
    </row>
    <row r="39" spans="2:19" x14ac:dyDescent="0.3">
      <c r="B39" s="26"/>
      <c r="C39" s="25" t="s">
        <v>65</v>
      </c>
      <c r="D39" s="25" t="s">
        <v>66</v>
      </c>
      <c r="E39" s="28"/>
      <c r="F39" s="26" t="s">
        <v>67</v>
      </c>
      <c r="G39" s="26"/>
      <c r="H39" s="29"/>
      <c r="I39" s="29"/>
      <c r="J39" s="29"/>
      <c r="K39" s="29"/>
      <c r="L39" s="6"/>
      <c r="M39" s="6"/>
      <c r="N39" s="6"/>
      <c r="O39" s="26"/>
      <c r="P39" s="26"/>
      <c r="Q39" s="26"/>
      <c r="R39" s="26"/>
      <c r="S39" s="29"/>
    </row>
    <row r="40" spans="2:19" x14ac:dyDescent="0.3">
      <c r="B40" s="26"/>
      <c r="C40" s="25" t="s">
        <v>68</v>
      </c>
      <c r="D40" s="25"/>
      <c r="E40" s="28"/>
      <c r="F40" s="26" t="s">
        <v>69</v>
      </c>
      <c r="G40" s="26"/>
      <c r="H40" s="29"/>
      <c r="I40" s="29"/>
      <c r="J40" s="29"/>
      <c r="K40" s="29"/>
      <c r="L40" s="6"/>
      <c r="M40" s="6"/>
      <c r="N40" s="6"/>
      <c r="O40" s="26"/>
      <c r="P40" s="26"/>
      <c r="Q40" s="26"/>
      <c r="R40" s="26"/>
      <c r="S40" s="29"/>
    </row>
    <row r="41" spans="2:19" x14ac:dyDescent="0.3">
      <c r="B41" s="24">
        <v>3</v>
      </c>
      <c r="C41" s="30" t="s">
        <v>62</v>
      </c>
      <c r="D41" s="30" t="s">
        <v>63</v>
      </c>
      <c r="E41" s="33">
        <v>15000</v>
      </c>
      <c r="F41" s="24" t="s">
        <v>64</v>
      </c>
      <c r="G41" s="24" t="s">
        <v>18</v>
      </c>
      <c r="H41" s="31"/>
      <c r="I41" s="31"/>
      <c r="J41" s="31"/>
      <c r="K41" s="31"/>
      <c r="L41" s="32"/>
      <c r="M41" s="32"/>
      <c r="N41" s="32"/>
      <c r="O41" s="24"/>
      <c r="P41" s="24"/>
      <c r="Q41" s="24"/>
      <c r="R41" s="24"/>
      <c r="S41" s="31"/>
    </row>
    <row r="42" spans="2:19" x14ac:dyDescent="0.3">
      <c r="B42" s="26"/>
      <c r="C42" s="25" t="s">
        <v>65</v>
      </c>
      <c r="D42" s="25" t="s">
        <v>66</v>
      </c>
      <c r="E42" s="28"/>
      <c r="F42" s="26" t="s">
        <v>67</v>
      </c>
      <c r="G42" s="26"/>
      <c r="H42" s="29"/>
      <c r="I42" s="29"/>
      <c r="J42" s="29"/>
      <c r="K42" s="29"/>
      <c r="L42" s="6"/>
      <c r="M42" s="6"/>
      <c r="N42" s="6"/>
      <c r="O42" s="26"/>
      <c r="P42" s="26"/>
      <c r="Q42" s="26"/>
      <c r="R42" s="26"/>
      <c r="S42" s="29"/>
    </row>
    <row r="43" spans="2:19" x14ac:dyDescent="0.3">
      <c r="B43" s="34"/>
      <c r="C43" s="35" t="s">
        <v>70</v>
      </c>
      <c r="D43" s="35"/>
      <c r="E43" s="36"/>
      <c r="F43" s="34" t="s">
        <v>69</v>
      </c>
      <c r="G43" s="34"/>
      <c r="H43" s="37"/>
      <c r="I43" s="37"/>
      <c r="J43" s="37"/>
      <c r="K43" s="37"/>
      <c r="L43" s="38"/>
      <c r="M43" s="38"/>
      <c r="N43" s="38"/>
      <c r="O43" s="34"/>
      <c r="P43" s="34"/>
      <c r="Q43" s="34"/>
      <c r="R43" s="34"/>
      <c r="S43" s="37"/>
    </row>
    <row r="44" spans="2:19" x14ac:dyDescent="0.3">
      <c r="B44" s="26">
        <v>4</v>
      </c>
      <c r="C44" s="30" t="s">
        <v>62</v>
      </c>
      <c r="D44" s="30" t="s">
        <v>63</v>
      </c>
      <c r="E44" s="28">
        <v>85000</v>
      </c>
      <c r="F44" s="24" t="s">
        <v>64</v>
      </c>
      <c r="G44" s="26" t="s">
        <v>18</v>
      </c>
      <c r="H44" s="29"/>
      <c r="I44" s="29"/>
      <c r="J44" s="29"/>
      <c r="K44" s="29"/>
      <c r="L44" s="6"/>
      <c r="M44" s="6"/>
      <c r="N44" s="6"/>
      <c r="O44" s="26"/>
      <c r="P44" s="26"/>
      <c r="Q44" s="26"/>
      <c r="R44" s="26"/>
      <c r="S44" s="29"/>
    </row>
    <row r="45" spans="2:19" x14ac:dyDescent="0.3">
      <c r="B45" s="26"/>
      <c r="C45" s="25" t="s">
        <v>65</v>
      </c>
      <c r="D45" s="25" t="s">
        <v>66</v>
      </c>
      <c r="E45" s="28"/>
      <c r="F45" s="26" t="s">
        <v>67</v>
      </c>
      <c r="G45" s="26"/>
      <c r="H45" s="29"/>
      <c r="I45" s="29"/>
      <c r="J45" s="29"/>
      <c r="K45" s="29"/>
      <c r="L45" s="6"/>
      <c r="M45" s="6"/>
      <c r="N45" s="6"/>
      <c r="O45" s="26"/>
      <c r="P45" s="26"/>
      <c r="Q45" s="26"/>
      <c r="R45" s="26"/>
      <c r="S45" s="29"/>
    </row>
    <row r="46" spans="2:19" x14ac:dyDescent="0.3">
      <c r="B46" s="34"/>
      <c r="C46" s="35" t="s">
        <v>71</v>
      </c>
      <c r="D46" s="35"/>
      <c r="E46" s="36"/>
      <c r="F46" s="34" t="s">
        <v>69</v>
      </c>
      <c r="G46" s="34"/>
      <c r="H46" s="37"/>
      <c r="I46" s="37"/>
      <c r="J46" s="37"/>
      <c r="K46" s="37"/>
      <c r="L46" s="38"/>
      <c r="M46" s="38"/>
      <c r="N46" s="38"/>
      <c r="O46" s="34"/>
      <c r="P46" s="34"/>
      <c r="Q46" s="34"/>
      <c r="R46" s="34"/>
      <c r="S46" s="37"/>
    </row>
    <row r="47" spans="2:19" x14ac:dyDescent="0.3">
      <c r="B47" s="14"/>
      <c r="C47" s="39"/>
      <c r="D47" s="39"/>
      <c r="E47" s="16"/>
      <c r="F47" s="14"/>
      <c r="G47" s="14"/>
      <c r="H47" s="17"/>
      <c r="I47" s="17"/>
      <c r="J47" s="17"/>
      <c r="K47" s="17"/>
      <c r="L47" s="18"/>
      <c r="M47" s="18"/>
      <c r="N47" s="18"/>
      <c r="O47" s="14"/>
      <c r="P47" s="14"/>
      <c r="Q47" s="14"/>
      <c r="R47" s="14"/>
      <c r="S47" s="40"/>
    </row>
    <row r="48" spans="2:19" x14ac:dyDescent="0.3">
      <c r="B48" s="14"/>
      <c r="C48" s="39"/>
      <c r="D48" s="39"/>
      <c r="E48" s="16"/>
      <c r="F48" s="14"/>
      <c r="G48" s="14"/>
      <c r="H48" s="17"/>
      <c r="I48" s="17"/>
      <c r="J48" s="17"/>
      <c r="K48" s="17"/>
      <c r="L48" s="18"/>
      <c r="M48" s="18"/>
      <c r="N48" s="18"/>
      <c r="O48" s="14"/>
      <c r="P48" s="14"/>
      <c r="Q48" s="14"/>
      <c r="R48" s="14"/>
      <c r="S48" s="17"/>
    </row>
    <row r="49" spans="2:20" x14ac:dyDescent="0.3">
      <c r="B49" s="14"/>
      <c r="C49" s="39"/>
      <c r="D49" s="39"/>
      <c r="E49" s="16"/>
      <c r="F49" s="14"/>
      <c r="G49" s="14"/>
      <c r="H49" s="17"/>
      <c r="I49" s="17"/>
      <c r="J49" s="17"/>
      <c r="K49" s="17"/>
      <c r="L49" s="18"/>
      <c r="M49" s="18"/>
      <c r="N49" s="18"/>
      <c r="O49" s="14"/>
      <c r="P49" s="14"/>
      <c r="Q49" s="14"/>
      <c r="R49" s="14"/>
      <c r="S49" s="17"/>
    </row>
    <row r="50" spans="2:20" x14ac:dyDescent="0.3">
      <c r="B50" s="14"/>
      <c r="C50" s="39"/>
      <c r="D50" s="39"/>
      <c r="E50" s="16"/>
      <c r="F50" s="14"/>
      <c r="G50" s="14"/>
      <c r="H50" s="17"/>
      <c r="I50" s="17"/>
      <c r="J50" s="17"/>
      <c r="K50" s="17"/>
      <c r="L50" s="18"/>
      <c r="M50" s="18"/>
      <c r="N50" s="18"/>
      <c r="O50" s="14"/>
      <c r="P50" s="14"/>
      <c r="Q50" s="14"/>
      <c r="R50" s="14"/>
      <c r="S50" s="49">
        <v>7</v>
      </c>
      <c r="T50" s="187"/>
    </row>
    <row r="51" spans="2:20" x14ac:dyDescent="0.3">
      <c r="B51" s="14"/>
      <c r="C51" s="39"/>
      <c r="D51" s="39"/>
      <c r="E51" s="16"/>
      <c r="F51" s="14"/>
      <c r="G51" s="14"/>
      <c r="H51" s="17"/>
      <c r="I51" s="17"/>
      <c r="J51" s="17"/>
      <c r="K51" s="17"/>
      <c r="L51" s="18"/>
      <c r="M51" s="18"/>
      <c r="N51" s="18"/>
      <c r="O51" s="14"/>
      <c r="P51" s="14"/>
      <c r="Q51" s="14"/>
      <c r="R51" s="14"/>
      <c r="S51" s="17"/>
    </row>
    <row r="52" spans="2:20" x14ac:dyDescent="0.3">
      <c r="B52" s="14"/>
      <c r="C52" s="39"/>
      <c r="D52" s="39"/>
      <c r="E52" s="16"/>
      <c r="F52" s="14"/>
      <c r="G52" s="14"/>
      <c r="H52" s="17"/>
      <c r="I52" s="17"/>
      <c r="J52" s="17"/>
      <c r="K52" s="17"/>
      <c r="L52" s="18"/>
      <c r="M52" s="18"/>
      <c r="N52" s="18"/>
      <c r="O52" s="14"/>
      <c r="P52" s="14"/>
      <c r="Q52" s="14"/>
      <c r="R52" s="14"/>
      <c r="S52" s="17"/>
    </row>
    <row r="53" spans="2:20" x14ac:dyDescent="0.3">
      <c r="B53" s="14"/>
      <c r="C53" s="39"/>
      <c r="D53" s="39"/>
      <c r="E53" s="16"/>
      <c r="F53" s="14"/>
      <c r="G53" s="14"/>
      <c r="H53" s="17"/>
      <c r="I53" s="17"/>
      <c r="J53" s="17"/>
      <c r="K53" s="17"/>
      <c r="L53" s="18"/>
      <c r="M53" s="18"/>
      <c r="N53" s="18"/>
      <c r="O53" s="14"/>
      <c r="P53" s="14"/>
      <c r="Q53" s="14"/>
      <c r="R53" s="14"/>
      <c r="S53" s="17"/>
    </row>
    <row r="54" spans="2:20" x14ac:dyDescent="0.3">
      <c r="B54" s="271" t="s">
        <v>39</v>
      </c>
      <c r="C54" s="271" t="s">
        <v>40</v>
      </c>
      <c r="D54" s="139" t="s">
        <v>41</v>
      </c>
      <c r="E54" s="20" t="s">
        <v>11</v>
      </c>
      <c r="F54" s="271" t="s">
        <v>42</v>
      </c>
      <c r="G54" s="139" t="s">
        <v>43</v>
      </c>
      <c r="H54" s="272" t="s">
        <v>44</v>
      </c>
      <c r="I54" s="272"/>
      <c r="J54" s="272"/>
      <c r="K54" s="272" t="s">
        <v>334</v>
      </c>
      <c r="L54" s="272"/>
      <c r="M54" s="272"/>
      <c r="N54" s="272"/>
      <c r="O54" s="272"/>
      <c r="P54" s="272"/>
      <c r="Q54" s="272"/>
      <c r="R54" s="272"/>
      <c r="S54" s="272"/>
    </row>
    <row r="55" spans="2:20" ht="26.25" x14ac:dyDescent="0.3">
      <c r="B55" s="271"/>
      <c r="C55" s="271"/>
      <c r="D55" s="140" t="s">
        <v>40</v>
      </c>
      <c r="E55" s="22" t="s">
        <v>45</v>
      </c>
      <c r="F55" s="271"/>
      <c r="G55" s="140" t="s">
        <v>46</v>
      </c>
      <c r="H55" s="23" t="s">
        <v>47</v>
      </c>
      <c r="I55" s="23" t="s">
        <v>48</v>
      </c>
      <c r="J55" s="23" t="s">
        <v>49</v>
      </c>
      <c r="K55" s="23" t="s">
        <v>50</v>
      </c>
      <c r="L55" s="23" t="s">
        <v>51</v>
      </c>
      <c r="M55" s="23" t="s">
        <v>52</v>
      </c>
      <c r="N55" s="23" t="s">
        <v>53</v>
      </c>
      <c r="O55" s="23" t="s">
        <v>54</v>
      </c>
      <c r="P55" s="23" t="s">
        <v>55</v>
      </c>
      <c r="Q55" s="23" t="s">
        <v>56</v>
      </c>
      <c r="R55" s="23" t="s">
        <v>57</v>
      </c>
      <c r="S55" s="23" t="s">
        <v>58</v>
      </c>
    </row>
    <row r="56" spans="2:20" x14ac:dyDescent="0.3">
      <c r="B56" s="26">
        <v>5</v>
      </c>
      <c r="C56" s="30" t="s">
        <v>62</v>
      </c>
      <c r="D56" s="30" t="s">
        <v>63</v>
      </c>
      <c r="E56" s="28">
        <v>10000</v>
      </c>
      <c r="F56" s="24" t="s">
        <v>64</v>
      </c>
      <c r="G56" s="26" t="s">
        <v>18</v>
      </c>
      <c r="H56" s="29"/>
      <c r="I56" s="29"/>
      <c r="J56" s="29"/>
      <c r="K56" s="29"/>
      <c r="L56" s="6"/>
      <c r="M56" s="6"/>
      <c r="N56" s="6"/>
      <c r="O56" s="26"/>
      <c r="P56" s="26"/>
      <c r="Q56" s="26"/>
      <c r="R56" s="26"/>
      <c r="S56" s="29"/>
    </row>
    <row r="57" spans="2:20" x14ac:dyDescent="0.3">
      <c r="B57" s="26"/>
      <c r="C57" s="25" t="s">
        <v>65</v>
      </c>
      <c r="D57" s="25" t="s">
        <v>66</v>
      </c>
      <c r="E57" s="28"/>
      <c r="F57" s="26" t="s">
        <v>67</v>
      </c>
      <c r="G57" s="26"/>
      <c r="H57" s="29"/>
      <c r="I57" s="29"/>
      <c r="J57" s="29"/>
      <c r="K57" s="29"/>
      <c r="L57" s="6"/>
      <c r="M57" s="6"/>
      <c r="N57" s="6"/>
      <c r="O57" s="26"/>
      <c r="P57" s="26"/>
      <c r="Q57" s="26"/>
      <c r="R57" s="26"/>
      <c r="S57" s="29"/>
    </row>
    <row r="58" spans="2:20" x14ac:dyDescent="0.3">
      <c r="B58" s="34"/>
      <c r="C58" s="35" t="s">
        <v>72</v>
      </c>
      <c r="D58" s="35"/>
      <c r="E58" s="36"/>
      <c r="F58" s="34" t="s">
        <v>69</v>
      </c>
      <c r="G58" s="34"/>
      <c r="H58" s="37"/>
      <c r="I58" s="37"/>
      <c r="J58" s="37"/>
      <c r="K58" s="37"/>
      <c r="L58" s="38"/>
      <c r="M58" s="38"/>
      <c r="N58" s="38"/>
      <c r="O58" s="34"/>
      <c r="P58" s="34"/>
      <c r="Q58" s="34"/>
      <c r="R58" s="34"/>
      <c r="S58" s="37"/>
    </row>
    <row r="59" spans="2:20" x14ac:dyDescent="0.3">
      <c r="B59" s="24">
        <v>6</v>
      </c>
      <c r="C59" s="30" t="s">
        <v>62</v>
      </c>
      <c r="D59" s="30" t="s">
        <v>63</v>
      </c>
      <c r="E59" s="33">
        <v>257250</v>
      </c>
      <c r="F59" s="24" t="s">
        <v>64</v>
      </c>
      <c r="G59" s="26" t="s">
        <v>18</v>
      </c>
      <c r="H59" s="31"/>
      <c r="I59" s="31"/>
      <c r="J59" s="31"/>
      <c r="K59" s="31"/>
      <c r="L59" s="32"/>
      <c r="M59" s="32"/>
      <c r="N59" s="32"/>
      <c r="O59" s="24"/>
      <c r="P59" s="24"/>
      <c r="Q59" s="24"/>
      <c r="R59" s="24"/>
      <c r="S59" s="31"/>
    </row>
    <row r="60" spans="2:20" x14ac:dyDescent="0.3">
      <c r="B60" s="26"/>
      <c r="C60" s="25" t="s">
        <v>65</v>
      </c>
      <c r="D60" s="25" t="s">
        <v>66</v>
      </c>
      <c r="E60" s="28"/>
      <c r="F60" s="26" t="s">
        <v>73</v>
      </c>
      <c r="G60" s="26"/>
      <c r="H60" s="29"/>
      <c r="I60" s="29"/>
      <c r="J60" s="29"/>
      <c r="K60" s="29"/>
      <c r="L60" s="6"/>
      <c r="M60" s="6"/>
      <c r="N60" s="6"/>
      <c r="O60" s="26"/>
      <c r="P60" s="26"/>
      <c r="Q60" s="26"/>
      <c r="R60" s="26"/>
      <c r="S60" s="29"/>
    </row>
    <row r="61" spans="2:20" x14ac:dyDescent="0.3">
      <c r="B61" s="34"/>
      <c r="C61" s="35" t="s">
        <v>74</v>
      </c>
      <c r="D61" s="35"/>
      <c r="E61" s="36"/>
      <c r="F61" s="34" t="s">
        <v>69</v>
      </c>
      <c r="G61" s="34"/>
      <c r="H61" s="37"/>
      <c r="I61" s="37"/>
      <c r="J61" s="37"/>
      <c r="K61" s="37"/>
      <c r="L61" s="38"/>
      <c r="M61" s="38"/>
      <c r="N61" s="38"/>
      <c r="O61" s="34"/>
      <c r="P61" s="34"/>
      <c r="Q61" s="34"/>
      <c r="R61" s="34"/>
      <c r="S61" s="41"/>
    </row>
    <row r="62" spans="2:20" x14ac:dyDescent="0.3">
      <c r="B62" s="24">
        <v>7</v>
      </c>
      <c r="C62" s="30" t="s">
        <v>62</v>
      </c>
      <c r="D62" s="30" t="s">
        <v>63</v>
      </c>
      <c r="E62" s="33">
        <v>10000</v>
      </c>
      <c r="F62" s="24" t="s">
        <v>64</v>
      </c>
      <c r="G62" s="26" t="s">
        <v>18</v>
      </c>
      <c r="H62" s="31"/>
      <c r="I62" s="31"/>
      <c r="J62" s="31"/>
      <c r="K62" s="31"/>
      <c r="L62" s="32" t="s">
        <v>3</v>
      </c>
      <c r="M62" s="32"/>
      <c r="N62" s="32"/>
      <c r="O62" s="24"/>
      <c r="P62" s="24"/>
      <c r="Q62" s="24"/>
      <c r="R62" s="24"/>
      <c r="S62" s="42"/>
    </row>
    <row r="63" spans="2:20" x14ac:dyDescent="0.3">
      <c r="B63" s="26"/>
      <c r="C63" s="25" t="s">
        <v>65</v>
      </c>
      <c r="D63" s="25" t="s">
        <v>66</v>
      </c>
      <c r="E63" s="28"/>
      <c r="F63" s="26" t="s">
        <v>67</v>
      </c>
      <c r="G63" s="26"/>
      <c r="H63" s="29"/>
      <c r="I63" s="29"/>
      <c r="J63" s="29"/>
      <c r="K63" s="29"/>
      <c r="L63" s="6"/>
      <c r="M63" s="6"/>
      <c r="N63" s="6"/>
      <c r="O63" s="26"/>
      <c r="P63" s="26"/>
      <c r="Q63" s="26"/>
      <c r="R63" s="26"/>
      <c r="S63" s="43"/>
    </row>
    <row r="64" spans="2:20" x14ac:dyDescent="0.3">
      <c r="B64" s="34"/>
      <c r="C64" s="35" t="s">
        <v>75</v>
      </c>
      <c r="D64" s="35"/>
      <c r="E64" s="36"/>
      <c r="F64" s="34" t="s">
        <v>69</v>
      </c>
      <c r="G64" s="34"/>
      <c r="H64" s="37"/>
      <c r="I64" s="37"/>
      <c r="J64" s="37"/>
      <c r="K64" s="37"/>
      <c r="L64" s="38"/>
      <c r="M64" s="38"/>
      <c r="N64" s="38"/>
      <c r="O64" s="34"/>
      <c r="P64" s="34"/>
      <c r="Q64" s="34"/>
      <c r="R64" s="34"/>
      <c r="S64" s="41"/>
    </row>
    <row r="65" spans="2:20" x14ac:dyDescent="0.3">
      <c r="B65" s="24">
        <v>8</v>
      </c>
      <c r="C65" s="30" t="s">
        <v>76</v>
      </c>
      <c r="D65" s="44" t="s">
        <v>77</v>
      </c>
      <c r="E65" s="151">
        <v>2000</v>
      </c>
      <c r="F65" s="24" t="s">
        <v>64</v>
      </c>
      <c r="G65" s="24" t="s">
        <v>18</v>
      </c>
      <c r="H65" s="31"/>
      <c r="I65" s="31"/>
      <c r="J65" s="31"/>
      <c r="K65" s="24"/>
      <c r="L65" s="32"/>
      <c r="M65" s="32"/>
      <c r="N65" s="32"/>
      <c r="O65" s="24"/>
      <c r="P65" s="24"/>
      <c r="Q65" s="24"/>
      <c r="R65" s="24"/>
      <c r="S65" s="31"/>
    </row>
    <row r="66" spans="2:20" x14ac:dyDescent="0.3">
      <c r="B66" s="26"/>
      <c r="C66" s="25" t="s">
        <v>78</v>
      </c>
      <c r="D66" s="27" t="s">
        <v>79</v>
      </c>
      <c r="E66" s="152"/>
      <c r="F66" s="26" t="s">
        <v>67</v>
      </c>
      <c r="G66" s="26"/>
      <c r="H66" s="29"/>
      <c r="I66" s="29"/>
      <c r="J66" s="29"/>
      <c r="K66" s="26"/>
      <c r="L66" s="6"/>
      <c r="M66" s="6"/>
      <c r="N66" s="6"/>
      <c r="O66" s="26"/>
      <c r="P66" s="26"/>
      <c r="Q66" s="26"/>
      <c r="R66" s="26"/>
      <c r="S66" s="29"/>
    </row>
    <row r="67" spans="2:20" x14ac:dyDescent="0.3">
      <c r="B67" s="26"/>
      <c r="C67" s="27"/>
      <c r="D67" s="27" t="s">
        <v>80</v>
      </c>
      <c r="E67" s="28"/>
      <c r="F67" s="26" t="s">
        <v>69</v>
      </c>
      <c r="G67" s="26"/>
      <c r="H67" s="29"/>
      <c r="I67" s="29"/>
      <c r="J67" s="29"/>
      <c r="K67" s="29"/>
      <c r="L67" s="6"/>
      <c r="M67" s="6"/>
      <c r="N67" s="6"/>
      <c r="O67" s="26"/>
      <c r="P67" s="26"/>
      <c r="Q67" s="26"/>
      <c r="R67" s="26"/>
      <c r="S67" s="29"/>
    </row>
    <row r="68" spans="2:20" x14ac:dyDescent="0.3">
      <c r="B68" s="26"/>
      <c r="C68" s="27"/>
      <c r="D68" s="27"/>
      <c r="E68" s="28"/>
      <c r="F68" s="26"/>
      <c r="G68" s="26"/>
      <c r="H68" s="29"/>
      <c r="I68" s="29"/>
      <c r="J68" s="29"/>
      <c r="K68" s="29"/>
      <c r="L68" s="6"/>
      <c r="M68" s="6"/>
      <c r="N68" s="6"/>
      <c r="O68" s="26"/>
      <c r="P68" s="26"/>
      <c r="Q68" s="26"/>
      <c r="R68" s="26"/>
      <c r="S68" s="29"/>
    </row>
    <row r="69" spans="2:20" x14ac:dyDescent="0.3">
      <c r="B69" s="24">
        <v>9</v>
      </c>
      <c r="C69" s="30" t="s">
        <v>81</v>
      </c>
      <c r="D69" s="30" t="s">
        <v>82</v>
      </c>
      <c r="E69" s="145">
        <v>15000</v>
      </c>
      <c r="F69" s="24" t="s">
        <v>64</v>
      </c>
      <c r="G69" s="24" t="s">
        <v>18</v>
      </c>
      <c r="H69" s="31"/>
      <c r="I69" s="31"/>
      <c r="J69" s="24"/>
      <c r="K69" s="31"/>
      <c r="L69" s="32"/>
      <c r="M69" s="32"/>
      <c r="N69" s="32"/>
      <c r="O69" s="24"/>
      <c r="P69" s="24"/>
      <c r="Q69" s="24"/>
      <c r="R69" s="24"/>
      <c r="S69" s="31"/>
    </row>
    <row r="70" spans="2:20" x14ac:dyDescent="0.3">
      <c r="B70" s="26"/>
      <c r="C70" s="25" t="s">
        <v>83</v>
      </c>
      <c r="D70" s="25" t="s">
        <v>84</v>
      </c>
      <c r="E70" s="45"/>
      <c r="F70" s="26" t="s">
        <v>67</v>
      </c>
      <c r="G70" s="26"/>
      <c r="H70" s="29"/>
      <c r="I70" s="29"/>
      <c r="J70" s="26"/>
      <c r="K70" s="29"/>
      <c r="L70" s="6"/>
      <c r="M70" s="6"/>
      <c r="N70" s="6"/>
      <c r="O70" s="26"/>
      <c r="P70" s="26"/>
      <c r="Q70" s="26"/>
      <c r="R70" s="26"/>
      <c r="S70" s="29"/>
    </row>
    <row r="71" spans="2:20" x14ac:dyDescent="0.3">
      <c r="B71" s="34"/>
      <c r="C71" s="35"/>
      <c r="D71" s="35"/>
      <c r="E71" s="153"/>
      <c r="F71" s="34" t="s">
        <v>69</v>
      </c>
      <c r="G71" s="34"/>
      <c r="H71" s="37"/>
      <c r="I71" s="37"/>
      <c r="J71" s="34"/>
      <c r="K71" s="37"/>
      <c r="L71" s="38"/>
      <c r="M71" s="38"/>
      <c r="N71" s="38"/>
      <c r="O71" s="34"/>
      <c r="P71" s="34"/>
      <c r="Q71" s="34"/>
      <c r="R71" s="34"/>
      <c r="S71" s="37"/>
    </row>
    <row r="72" spans="2:20" x14ac:dyDescent="0.3">
      <c r="B72" s="24">
        <v>10</v>
      </c>
      <c r="C72" s="30" t="s">
        <v>85</v>
      </c>
      <c r="D72" s="30" t="s">
        <v>85</v>
      </c>
      <c r="E72" s="33">
        <v>70000</v>
      </c>
      <c r="F72" s="44" t="s">
        <v>86</v>
      </c>
      <c r="G72" s="24" t="s">
        <v>18</v>
      </c>
      <c r="H72" s="31"/>
      <c r="I72" s="31"/>
      <c r="J72" s="31"/>
      <c r="K72" s="31"/>
      <c r="L72" s="32"/>
      <c r="M72" s="32"/>
      <c r="N72" s="32"/>
      <c r="O72" s="24"/>
      <c r="P72" s="24"/>
      <c r="Q72" s="24"/>
      <c r="R72" s="24"/>
      <c r="S72" s="31"/>
    </row>
    <row r="73" spans="2:20" x14ac:dyDescent="0.3">
      <c r="B73" s="26"/>
      <c r="C73" s="25"/>
      <c r="D73" s="25" t="s">
        <v>87</v>
      </c>
      <c r="E73" s="28"/>
      <c r="F73" s="26" t="s">
        <v>61</v>
      </c>
      <c r="G73" s="26"/>
      <c r="H73" s="29"/>
      <c r="I73" s="29"/>
      <c r="J73" s="29"/>
      <c r="K73" s="29"/>
      <c r="L73" s="6"/>
      <c r="M73" s="6"/>
      <c r="N73" s="6"/>
      <c r="O73" s="26"/>
      <c r="P73" s="26"/>
      <c r="Q73" s="26"/>
      <c r="R73" s="26"/>
      <c r="S73" s="29"/>
    </row>
    <row r="74" spans="2:20" x14ac:dyDescent="0.3">
      <c r="B74" s="34"/>
      <c r="C74" s="35"/>
      <c r="D74" s="35"/>
      <c r="E74" s="36"/>
      <c r="F74" s="47"/>
      <c r="G74" s="34"/>
      <c r="H74" s="37"/>
      <c r="I74" s="37"/>
      <c r="J74" s="37"/>
      <c r="K74" s="37"/>
      <c r="L74" s="38"/>
      <c r="M74" s="38"/>
      <c r="N74" s="38"/>
      <c r="O74" s="34"/>
      <c r="P74" s="34"/>
      <c r="Q74" s="34"/>
      <c r="R74" s="34"/>
      <c r="S74" s="37"/>
    </row>
    <row r="75" spans="2:20" x14ac:dyDescent="0.3">
      <c r="B75" s="14"/>
      <c r="C75" s="39"/>
      <c r="D75" s="39"/>
      <c r="E75" s="48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49">
        <v>8</v>
      </c>
      <c r="T75" s="187"/>
    </row>
    <row r="76" spans="2:20" x14ac:dyDescent="0.3">
      <c r="B76" s="14"/>
      <c r="C76" s="39"/>
      <c r="D76" s="39"/>
      <c r="E76" s="48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50"/>
    </row>
    <row r="77" spans="2:20" x14ac:dyDescent="0.3">
      <c r="B77" s="14"/>
      <c r="C77" s="39"/>
      <c r="D77" s="39"/>
      <c r="E77" s="48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</row>
    <row r="78" spans="2:20" x14ac:dyDescent="0.3">
      <c r="B78" s="14"/>
      <c r="C78" s="39"/>
      <c r="D78" s="39"/>
      <c r="E78" s="48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spans="2:20" x14ac:dyDescent="0.3">
      <c r="B79" s="14"/>
      <c r="C79" s="39"/>
      <c r="D79" s="39"/>
      <c r="E79" s="48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</row>
    <row r="80" spans="2:20" x14ac:dyDescent="0.3">
      <c r="B80" s="271" t="s">
        <v>39</v>
      </c>
      <c r="C80" s="271" t="s">
        <v>40</v>
      </c>
      <c r="D80" s="139" t="s">
        <v>41</v>
      </c>
      <c r="E80" s="20" t="s">
        <v>11</v>
      </c>
      <c r="F80" s="271" t="s">
        <v>42</v>
      </c>
      <c r="G80" s="139" t="s">
        <v>43</v>
      </c>
      <c r="H80" s="272" t="s">
        <v>44</v>
      </c>
      <c r="I80" s="272"/>
      <c r="J80" s="272"/>
      <c r="K80" s="272" t="s">
        <v>334</v>
      </c>
      <c r="L80" s="272"/>
      <c r="M80" s="272"/>
      <c r="N80" s="272"/>
      <c r="O80" s="272"/>
      <c r="P80" s="272"/>
      <c r="Q80" s="272"/>
      <c r="R80" s="272"/>
      <c r="S80" s="272"/>
    </row>
    <row r="81" spans="2:19" ht="26.25" x14ac:dyDescent="0.3">
      <c r="B81" s="271"/>
      <c r="C81" s="271"/>
      <c r="D81" s="140" t="s">
        <v>40</v>
      </c>
      <c r="E81" s="22" t="s">
        <v>45</v>
      </c>
      <c r="F81" s="271"/>
      <c r="G81" s="140" t="s">
        <v>46</v>
      </c>
      <c r="H81" s="23" t="s">
        <v>47</v>
      </c>
      <c r="I81" s="23" t="s">
        <v>48</v>
      </c>
      <c r="J81" s="23" t="s">
        <v>49</v>
      </c>
      <c r="K81" s="23" t="s">
        <v>50</v>
      </c>
      <c r="L81" s="23" t="s">
        <v>51</v>
      </c>
      <c r="M81" s="23" t="s">
        <v>52</v>
      </c>
      <c r="N81" s="23" t="s">
        <v>53</v>
      </c>
      <c r="O81" s="23" t="s">
        <v>54</v>
      </c>
      <c r="P81" s="23" t="s">
        <v>55</v>
      </c>
      <c r="Q81" s="23" t="s">
        <v>56</v>
      </c>
      <c r="R81" s="23" t="s">
        <v>57</v>
      </c>
      <c r="S81" s="23" t="s">
        <v>58</v>
      </c>
    </row>
    <row r="82" spans="2:19" x14ac:dyDescent="0.3">
      <c r="B82" s="24">
        <v>11</v>
      </c>
      <c r="C82" s="30" t="s">
        <v>88</v>
      </c>
      <c r="D82" s="30" t="s">
        <v>89</v>
      </c>
      <c r="E82" s="33">
        <v>672000</v>
      </c>
      <c r="F82" s="24" t="s">
        <v>90</v>
      </c>
      <c r="G82" s="24" t="s">
        <v>18</v>
      </c>
      <c r="H82" s="31"/>
      <c r="I82" s="31"/>
      <c r="J82" s="31"/>
      <c r="K82" s="31"/>
      <c r="L82" s="32"/>
      <c r="M82" s="32"/>
      <c r="N82" s="32"/>
      <c r="O82" s="24"/>
      <c r="P82" s="24"/>
      <c r="Q82" s="24"/>
      <c r="R82" s="24"/>
      <c r="S82" s="31"/>
    </row>
    <row r="83" spans="2:19" x14ac:dyDescent="0.3">
      <c r="B83" s="26"/>
      <c r="C83" s="25"/>
      <c r="D83" s="25" t="s">
        <v>91</v>
      </c>
      <c r="E83" s="28"/>
      <c r="F83" s="26" t="s">
        <v>69</v>
      </c>
      <c r="G83" s="26"/>
      <c r="H83" s="29"/>
      <c r="I83" s="29"/>
      <c r="J83" s="29"/>
      <c r="K83" s="29"/>
      <c r="L83" s="6"/>
      <c r="M83" s="6"/>
      <c r="N83" s="6"/>
      <c r="O83" s="26"/>
      <c r="P83" s="26"/>
      <c r="Q83" s="26"/>
      <c r="R83" s="26"/>
      <c r="S83" s="29"/>
    </row>
    <row r="84" spans="2:19" x14ac:dyDescent="0.3">
      <c r="B84" s="34"/>
      <c r="C84" s="35"/>
      <c r="D84" s="35"/>
      <c r="E84" s="36"/>
      <c r="F84" s="34"/>
      <c r="G84" s="34"/>
      <c r="H84" s="37"/>
      <c r="I84" s="37"/>
      <c r="J84" s="37"/>
      <c r="K84" s="37"/>
      <c r="L84" s="38"/>
      <c r="M84" s="38"/>
      <c r="N84" s="38"/>
      <c r="O84" s="34"/>
      <c r="P84" s="34"/>
      <c r="Q84" s="34"/>
      <c r="R84" s="34"/>
      <c r="S84" s="37"/>
    </row>
    <row r="85" spans="2:19" x14ac:dyDescent="0.3">
      <c r="B85" s="26">
        <v>12</v>
      </c>
      <c r="C85" s="25" t="s">
        <v>92</v>
      </c>
      <c r="D85" s="25" t="s">
        <v>93</v>
      </c>
      <c r="E85" s="28">
        <v>402410</v>
      </c>
      <c r="F85" s="26" t="s">
        <v>94</v>
      </c>
      <c r="G85" s="26" t="s">
        <v>18</v>
      </c>
      <c r="H85" s="29"/>
      <c r="I85" s="29"/>
      <c r="J85" s="29"/>
      <c r="K85" s="29"/>
      <c r="L85" s="6"/>
      <c r="M85" s="6"/>
      <c r="N85" s="6"/>
      <c r="O85" s="26"/>
      <c r="P85" s="26"/>
      <c r="Q85" s="26"/>
      <c r="R85" s="26"/>
      <c r="S85" s="29"/>
    </row>
    <row r="86" spans="2:19" x14ac:dyDescent="0.3">
      <c r="B86" s="26"/>
      <c r="C86" s="25"/>
      <c r="D86" s="25" t="s">
        <v>95</v>
      </c>
      <c r="E86" s="28"/>
      <c r="F86" s="26" t="s">
        <v>96</v>
      </c>
      <c r="G86" s="26"/>
      <c r="H86" s="29"/>
      <c r="I86" s="29"/>
      <c r="J86" s="29"/>
      <c r="K86" s="29"/>
      <c r="L86" s="6"/>
      <c r="M86" s="6"/>
      <c r="N86" s="6"/>
      <c r="O86" s="26"/>
      <c r="P86" s="26"/>
      <c r="Q86" s="26"/>
      <c r="R86" s="26"/>
      <c r="S86" s="29"/>
    </row>
    <row r="87" spans="2:19" x14ac:dyDescent="0.3">
      <c r="B87" s="26"/>
      <c r="C87" s="25"/>
      <c r="D87" s="25" t="s">
        <v>96</v>
      </c>
      <c r="E87" s="28"/>
      <c r="F87" s="26"/>
      <c r="G87" s="26"/>
      <c r="H87" s="29"/>
      <c r="I87" s="29"/>
      <c r="J87" s="29"/>
      <c r="K87" s="29"/>
      <c r="L87" s="6"/>
      <c r="M87" s="6"/>
      <c r="N87" s="6"/>
      <c r="O87" s="26"/>
      <c r="P87" s="26"/>
      <c r="Q87" s="26"/>
      <c r="R87" s="26"/>
      <c r="S87" s="29"/>
    </row>
    <row r="88" spans="2:19" x14ac:dyDescent="0.3">
      <c r="B88" s="24">
        <v>13</v>
      </c>
      <c r="C88" s="30" t="s">
        <v>548</v>
      </c>
      <c r="D88" s="30" t="s">
        <v>97</v>
      </c>
      <c r="E88" s="33">
        <v>4500</v>
      </c>
      <c r="F88" s="24" t="s">
        <v>64</v>
      </c>
      <c r="G88" s="24" t="s">
        <v>18</v>
      </c>
      <c r="H88" s="31"/>
      <c r="I88" s="31"/>
      <c r="J88" s="31"/>
      <c r="K88" s="31"/>
      <c r="L88" s="32"/>
      <c r="M88" s="32"/>
      <c r="N88" s="32"/>
      <c r="O88" s="24"/>
      <c r="P88" s="24"/>
      <c r="Q88" s="24"/>
      <c r="R88" s="24"/>
      <c r="S88" s="42"/>
    </row>
    <row r="89" spans="2:19" x14ac:dyDescent="0.3">
      <c r="B89" s="26"/>
      <c r="C89" s="25" t="s">
        <v>549</v>
      </c>
      <c r="D89" s="25" t="s">
        <v>98</v>
      </c>
      <c r="E89" s="28"/>
      <c r="F89" s="26" t="s">
        <v>67</v>
      </c>
      <c r="G89" s="26"/>
      <c r="H89" s="29"/>
      <c r="I89" s="29"/>
      <c r="J89" s="29"/>
      <c r="K89" s="29"/>
      <c r="L89" s="6"/>
      <c r="M89" s="6"/>
      <c r="N89" s="6"/>
      <c r="O89" s="26"/>
      <c r="P89" s="26"/>
      <c r="Q89" s="26"/>
      <c r="R89" s="26"/>
      <c r="S89" s="29"/>
    </row>
    <row r="90" spans="2:19" x14ac:dyDescent="0.3">
      <c r="B90" s="26"/>
      <c r="C90" s="25" t="s">
        <v>550</v>
      </c>
      <c r="D90" s="25" t="s">
        <v>99</v>
      </c>
      <c r="E90" s="28"/>
      <c r="F90" s="26" t="s">
        <v>69</v>
      </c>
      <c r="G90" s="26"/>
      <c r="H90" s="29"/>
      <c r="I90" s="29"/>
      <c r="J90" s="29"/>
      <c r="K90" s="29"/>
      <c r="L90" s="6"/>
      <c r="M90" s="6"/>
      <c r="N90" s="6"/>
      <c r="O90" s="26"/>
      <c r="P90" s="26"/>
      <c r="Q90" s="26"/>
      <c r="R90" s="26"/>
      <c r="S90" s="29"/>
    </row>
    <row r="91" spans="2:19" x14ac:dyDescent="0.3">
      <c r="B91" s="26"/>
      <c r="C91" s="25" t="s">
        <v>551</v>
      </c>
      <c r="D91" s="25"/>
      <c r="E91" s="28"/>
      <c r="F91" s="26"/>
      <c r="G91" s="26"/>
      <c r="H91" s="29"/>
      <c r="I91" s="29"/>
      <c r="J91" s="29"/>
      <c r="K91" s="29"/>
      <c r="L91" s="6"/>
      <c r="M91" s="6"/>
      <c r="N91" s="6"/>
      <c r="O91" s="26"/>
      <c r="P91" s="26"/>
      <c r="Q91" s="26"/>
      <c r="R91" s="26"/>
      <c r="S91" s="29"/>
    </row>
    <row r="92" spans="2:19" x14ac:dyDescent="0.3">
      <c r="B92" s="26"/>
      <c r="C92" s="25" t="s">
        <v>100</v>
      </c>
      <c r="D92" s="25"/>
      <c r="E92" s="28"/>
      <c r="F92" s="27"/>
      <c r="G92" s="26"/>
      <c r="H92" s="29"/>
      <c r="I92" s="29"/>
      <c r="J92" s="29"/>
      <c r="K92" s="29"/>
      <c r="L92" s="6"/>
      <c r="M92" s="6"/>
      <c r="N92" s="6"/>
      <c r="O92" s="26"/>
      <c r="P92" s="26"/>
      <c r="Q92" s="26"/>
      <c r="R92" s="26"/>
      <c r="S92" s="29"/>
    </row>
    <row r="93" spans="2:19" x14ac:dyDescent="0.3">
      <c r="B93" s="24">
        <v>14</v>
      </c>
      <c r="C93" s="30" t="s">
        <v>101</v>
      </c>
      <c r="D93" s="30" t="s">
        <v>102</v>
      </c>
      <c r="E93" s="33">
        <v>5000</v>
      </c>
      <c r="F93" s="24" t="s">
        <v>64</v>
      </c>
      <c r="G93" s="24" t="s">
        <v>18</v>
      </c>
      <c r="H93" s="31"/>
      <c r="I93" s="31"/>
      <c r="J93" s="31"/>
      <c r="K93" s="31"/>
      <c r="L93" s="32"/>
      <c r="M93" s="32"/>
      <c r="N93" s="32"/>
      <c r="O93" s="24"/>
      <c r="P93" s="24"/>
      <c r="Q93" s="24"/>
      <c r="R93" s="24"/>
      <c r="S93" s="31"/>
    </row>
    <row r="94" spans="2:19" x14ac:dyDescent="0.3">
      <c r="B94" s="26"/>
      <c r="C94" s="25"/>
      <c r="D94" s="25" t="s">
        <v>103</v>
      </c>
      <c r="E94" s="28"/>
      <c r="F94" s="26" t="s">
        <v>67</v>
      </c>
      <c r="G94" s="26"/>
      <c r="H94" s="29"/>
      <c r="I94" s="29"/>
      <c r="J94" s="29"/>
      <c r="K94" s="29"/>
      <c r="L94" s="6"/>
      <c r="M94" s="6"/>
      <c r="N94" s="6"/>
      <c r="O94" s="26"/>
      <c r="P94" s="26"/>
      <c r="Q94" s="26"/>
      <c r="R94" s="26"/>
      <c r="S94" s="29"/>
    </row>
    <row r="95" spans="2:19" x14ac:dyDescent="0.3">
      <c r="B95" s="26"/>
      <c r="C95" s="25"/>
      <c r="D95" s="25" t="s">
        <v>104</v>
      </c>
      <c r="E95" s="28"/>
      <c r="F95" s="26" t="s">
        <v>69</v>
      </c>
      <c r="G95" s="26"/>
      <c r="H95" s="29"/>
      <c r="I95" s="29"/>
      <c r="J95" s="29"/>
      <c r="K95" s="29"/>
      <c r="L95" s="6"/>
      <c r="M95" s="6"/>
      <c r="N95" s="6"/>
      <c r="O95" s="26"/>
      <c r="P95" s="26"/>
      <c r="Q95" s="26"/>
      <c r="R95" s="26"/>
      <c r="S95" s="29"/>
    </row>
    <row r="96" spans="2:19" x14ac:dyDescent="0.3">
      <c r="B96" s="34"/>
      <c r="C96" s="35"/>
      <c r="D96" s="35"/>
      <c r="E96" s="36"/>
      <c r="F96" s="34"/>
      <c r="G96" s="34"/>
      <c r="H96" s="37"/>
      <c r="I96" s="37"/>
      <c r="J96" s="37"/>
      <c r="K96" s="37"/>
      <c r="L96" s="38"/>
      <c r="M96" s="38"/>
      <c r="N96" s="38"/>
      <c r="O96" s="34"/>
      <c r="P96" s="34"/>
      <c r="Q96" s="34"/>
      <c r="R96" s="34"/>
      <c r="S96" s="37"/>
    </row>
    <row r="97" spans="2:20" x14ac:dyDescent="0.3">
      <c r="B97" s="142"/>
      <c r="C97" s="52" t="s">
        <v>484</v>
      </c>
      <c r="D97" s="53"/>
      <c r="E97" s="74">
        <f>E35+E38+E41+E44+E56+E59+E62+E65+E69+E72+E82+E85+E88+E93</f>
        <v>1589660</v>
      </c>
      <c r="F97" s="54"/>
      <c r="G97" s="142"/>
      <c r="H97" s="55"/>
      <c r="I97" s="55"/>
      <c r="J97" s="55"/>
      <c r="K97" s="55"/>
      <c r="L97" s="143"/>
      <c r="M97" s="143"/>
      <c r="N97" s="143"/>
      <c r="O97" s="142"/>
      <c r="P97" s="142"/>
      <c r="Q97" s="142"/>
      <c r="R97" s="142"/>
      <c r="S97" s="55"/>
    </row>
    <row r="98" spans="2:20" x14ac:dyDescent="0.3">
      <c r="B98" s="14"/>
      <c r="C98" s="39"/>
      <c r="D98" s="39"/>
      <c r="E98" s="16"/>
      <c r="F98" s="15"/>
      <c r="G98" s="14"/>
      <c r="H98" s="17"/>
      <c r="I98" s="17"/>
      <c r="J98" s="17"/>
      <c r="K98" s="17"/>
      <c r="L98" s="18"/>
      <c r="M98" s="18"/>
      <c r="N98" s="18"/>
      <c r="O98" s="14"/>
      <c r="P98" s="14"/>
      <c r="Q98" s="14"/>
      <c r="R98" s="14"/>
      <c r="S98" s="17"/>
    </row>
    <row r="99" spans="2:20" x14ac:dyDescent="0.3">
      <c r="B99" s="14"/>
      <c r="C99" s="39"/>
      <c r="D99" s="39"/>
      <c r="E99" s="16"/>
      <c r="F99" s="15"/>
      <c r="G99" s="14"/>
      <c r="H99" s="17"/>
      <c r="I99" s="17"/>
      <c r="J99" s="17"/>
      <c r="K99" s="17"/>
      <c r="L99" s="18"/>
      <c r="M99" s="18"/>
      <c r="N99" s="18"/>
      <c r="O99" s="14"/>
      <c r="P99" s="14"/>
      <c r="Q99" s="14"/>
      <c r="R99" s="14"/>
      <c r="S99" s="17"/>
    </row>
    <row r="100" spans="2:20" x14ac:dyDescent="0.3">
      <c r="B100" s="14"/>
      <c r="C100" s="39"/>
      <c r="D100" s="39"/>
      <c r="E100" s="16"/>
      <c r="F100" s="15"/>
      <c r="G100" s="14"/>
      <c r="H100" s="17"/>
      <c r="I100" s="17"/>
      <c r="J100" s="17"/>
      <c r="K100" s="17"/>
      <c r="L100" s="18"/>
      <c r="M100" s="18"/>
      <c r="N100" s="18"/>
      <c r="O100" s="14"/>
      <c r="P100" s="14"/>
      <c r="Q100" s="14"/>
      <c r="R100" s="14"/>
      <c r="S100" s="49">
        <v>9</v>
      </c>
      <c r="T100" s="187"/>
    </row>
    <row r="101" spans="2:20" x14ac:dyDescent="0.3">
      <c r="B101" s="14"/>
      <c r="C101" s="39"/>
      <c r="D101" s="39"/>
      <c r="E101" s="16"/>
      <c r="F101" s="15"/>
      <c r="G101" s="14"/>
      <c r="H101" s="17"/>
      <c r="I101" s="17"/>
      <c r="J101" s="17"/>
      <c r="K101" s="17"/>
      <c r="L101" s="18"/>
      <c r="M101" s="18"/>
      <c r="N101" s="18"/>
      <c r="O101" s="14"/>
      <c r="P101" s="14"/>
      <c r="Q101" s="14"/>
      <c r="R101" s="14"/>
      <c r="S101" s="49"/>
    </row>
    <row r="102" spans="2:20" x14ac:dyDescent="0.3">
      <c r="B102" s="14"/>
      <c r="C102" s="39"/>
      <c r="D102" s="39"/>
      <c r="E102" s="16"/>
      <c r="F102" s="15"/>
      <c r="G102" s="14"/>
      <c r="H102" s="17"/>
      <c r="I102" s="17"/>
      <c r="J102" s="17"/>
      <c r="K102" s="17"/>
      <c r="L102" s="18"/>
      <c r="M102" s="18"/>
      <c r="N102" s="18"/>
      <c r="O102" s="14"/>
      <c r="P102" s="14"/>
      <c r="Q102" s="14"/>
      <c r="R102" s="14"/>
      <c r="S102" s="49"/>
    </row>
    <row r="103" spans="2:20" x14ac:dyDescent="0.3">
      <c r="B103" s="14"/>
      <c r="C103" s="39"/>
      <c r="D103" s="39"/>
      <c r="E103" s="16"/>
      <c r="F103" s="15"/>
      <c r="G103" s="14"/>
      <c r="H103" s="17"/>
      <c r="I103" s="17"/>
      <c r="J103" s="17"/>
      <c r="K103" s="17"/>
      <c r="L103" s="18"/>
      <c r="M103" s="18"/>
      <c r="N103" s="18"/>
      <c r="O103" s="14"/>
      <c r="P103" s="14"/>
      <c r="Q103" s="14"/>
      <c r="R103" s="14"/>
      <c r="S103" s="17"/>
    </row>
    <row r="104" spans="2:20" x14ac:dyDescent="0.3">
      <c r="B104" s="78"/>
      <c r="C104" s="280" t="s">
        <v>575</v>
      </c>
      <c r="D104" s="280"/>
      <c r="E104" s="16"/>
      <c r="F104" s="14"/>
      <c r="G104" s="14"/>
      <c r="H104" s="17"/>
      <c r="I104" s="17"/>
      <c r="J104" s="17"/>
      <c r="K104" s="17"/>
      <c r="L104" s="18"/>
      <c r="M104" s="18"/>
      <c r="N104" s="18"/>
      <c r="O104" s="14"/>
      <c r="P104" s="14"/>
      <c r="Q104" s="14"/>
      <c r="R104" s="14"/>
      <c r="S104" s="17"/>
    </row>
    <row r="105" spans="2:20" x14ac:dyDescent="0.3">
      <c r="B105" s="271" t="s">
        <v>39</v>
      </c>
      <c r="C105" s="271" t="s">
        <v>40</v>
      </c>
      <c r="D105" s="139" t="s">
        <v>41</v>
      </c>
      <c r="E105" s="20" t="s">
        <v>11</v>
      </c>
      <c r="F105" s="271" t="s">
        <v>42</v>
      </c>
      <c r="G105" s="139" t="s">
        <v>43</v>
      </c>
      <c r="H105" s="272" t="s">
        <v>44</v>
      </c>
      <c r="I105" s="272"/>
      <c r="J105" s="272"/>
      <c r="K105" s="272" t="s">
        <v>334</v>
      </c>
      <c r="L105" s="272"/>
      <c r="M105" s="272"/>
      <c r="N105" s="272"/>
      <c r="O105" s="272"/>
      <c r="P105" s="272"/>
      <c r="Q105" s="272"/>
      <c r="R105" s="272"/>
      <c r="S105" s="272"/>
    </row>
    <row r="106" spans="2:20" ht="26.25" x14ac:dyDescent="0.3">
      <c r="B106" s="271"/>
      <c r="C106" s="271"/>
      <c r="D106" s="140" t="s">
        <v>40</v>
      </c>
      <c r="E106" s="22" t="s">
        <v>45</v>
      </c>
      <c r="F106" s="271"/>
      <c r="G106" s="140" t="s">
        <v>46</v>
      </c>
      <c r="H106" s="23" t="s">
        <v>47</v>
      </c>
      <c r="I106" s="23" t="s">
        <v>48</v>
      </c>
      <c r="J106" s="23" t="s">
        <v>49</v>
      </c>
      <c r="K106" s="23" t="s">
        <v>50</v>
      </c>
      <c r="L106" s="23" t="s">
        <v>51</v>
      </c>
      <c r="M106" s="23" t="s">
        <v>52</v>
      </c>
      <c r="N106" s="23" t="s">
        <v>53</v>
      </c>
      <c r="O106" s="23" t="s">
        <v>54</v>
      </c>
      <c r="P106" s="23" t="s">
        <v>55</v>
      </c>
      <c r="Q106" s="23" t="s">
        <v>56</v>
      </c>
      <c r="R106" s="23" t="s">
        <v>57</v>
      </c>
      <c r="S106" s="23" t="s">
        <v>58</v>
      </c>
    </row>
    <row r="107" spans="2:20" x14ac:dyDescent="0.3">
      <c r="B107" s="24">
        <v>1</v>
      </c>
      <c r="C107" s="30" t="s">
        <v>105</v>
      </c>
      <c r="D107" s="30" t="s">
        <v>106</v>
      </c>
      <c r="E107" s="145">
        <v>250000</v>
      </c>
      <c r="F107" s="24" t="s">
        <v>107</v>
      </c>
      <c r="G107" s="24" t="s">
        <v>18</v>
      </c>
      <c r="H107" s="31"/>
      <c r="I107" s="31"/>
      <c r="J107" s="24"/>
      <c r="K107" s="31"/>
      <c r="L107" s="32"/>
      <c r="M107" s="32"/>
      <c r="N107" s="32"/>
      <c r="O107" s="24"/>
      <c r="P107" s="24"/>
      <c r="Q107" s="24"/>
      <c r="R107" s="24"/>
      <c r="S107" s="31"/>
    </row>
    <row r="108" spans="2:20" x14ac:dyDescent="0.3">
      <c r="B108" s="26"/>
      <c r="C108" s="25" t="s">
        <v>108</v>
      </c>
      <c r="D108" s="25" t="s">
        <v>109</v>
      </c>
      <c r="E108" s="45"/>
      <c r="F108" s="26" t="s">
        <v>61</v>
      </c>
      <c r="G108" s="26"/>
      <c r="H108" s="29"/>
      <c r="I108" s="29"/>
      <c r="J108" s="26"/>
      <c r="K108" s="29"/>
      <c r="L108" s="6"/>
      <c r="M108" s="6"/>
      <c r="N108" s="6"/>
      <c r="O108" s="26"/>
      <c r="P108" s="26"/>
      <c r="Q108" s="26"/>
      <c r="R108" s="26"/>
      <c r="S108" s="29"/>
    </row>
    <row r="109" spans="2:20" x14ac:dyDescent="0.3">
      <c r="B109" s="26"/>
      <c r="C109" s="25"/>
      <c r="D109" s="25" t="s">
        <v>110</v>
      </c>
      <c r="E109" s="45"/>
      <c r="F109" s="27"/>
      <c r="G109" s="26"/>
      <c r="H109" s="29"/>
      <c r="I109" s="29"/>
      <c r="J109" s="26"/>
      <c r="K109" s="29"/>
      <c r="L109" s="6"/>
      <c r="M109" s="6"/>
      <c r="N109" s="6"/>
      <c r="O109" s="26"/>
      <c r="P109" s="26"/>
      <c r="Q109" s="26"/>
      <c r="R109" s="26"/>
      <c r="S109" s="29"/>
    </row>
    <row r="110" spans="2:20" x14ac:dyDescent="0.3">
      <c r="B110" s="26"/>
      <c r="C110" s="25"/>
      <c r="D110" s="25" t="s">
        <v>111</v>
      </c>
      <c r="E110" s="45"/>
      <c r="F110" s="27"/>
      <c r="G110" s="26"/>
      <c r="H110" s="29"/>
      <c r="I110" s="29"/>
      <c r="J110" s="26"/>
      <c r="K110" s="29"/>
      <c r="L110" s="6"/>
      <c r="M110" s="6"/>
      <c r="N110" s="6"/>
      <c r="O110" s="26"/>
      <c r="P110" s="26"/>
      <c r="Q110" s="26"/>
      <c r="R110" s="26"/>
      <c r="S110" s="29"/>
    </row>
    <row r="111" spans="2:20" x14ac:dyDescent="0.3">
      <c r="B111" s="26"/>
      <c r="C111" s="25"/>
      <c r="D111" s="25" t="s">
        <v>112</v>
      </c>
      <c r="E111" s="45"/>
      <c r="F111" s="27"/>
      <c r="G111" s="26"/>
      <c r="H111" s="29"/>
      <c r="I111" s="29"/>
      <c r="J111" s="26"/>
      <c r="K111" s="29"/>
      <c r="L111" s="6"/>
      <c r="M111" s="6"/>
      <c r="N111" s="6"/>
      <c r="O111" s="26"/>
      <c r="P111" s="26"/>
      <c r="Q111" s="26"/>
      <c r="R111" s="26"/>
      <c r="S111" s="29"/>
    </row>
    <row r="112" spans="2:20" x14ac:dyDescent="0.3">
      <c r="B112" s="26"/>
      <c r="C112" s="25"/>
      <c r="D112" s="25" t="s">
        <v>113</v>
      </c>
      <c r="E112" s="45"/>
      <c r="F112" s="27"/>
      <c r="G112" s="26"/>
      <c r="H112" s="29"/>
      <c r="I112" s="29"/>
      <c r="J112" s="26"/>
      <c r="K112" s="29"/>
      <c r="L112" s="6"/>
      <c r="M112" s="6"/>
      <c r="N112" s="6"/>
      <c r="O112" s="26"/>
      <c r="P112" s="26"/>
      <c r="Q112" s="26"/>
      <c r="R112" s="26"/>
      <c r="S112" s="29"/>
    </row>
    <row r="113" spans="2:20" x14ac:dyDescent="0.3">
      <c r="B113" s="34"/>
      <c r="C113" s="35"/>
      <c r="D113" s="35" t="s">
        <v>114</v>
      </c>
      <c r="E113" s="36"/>
      <c r="F113" s="47"/>
      <c r="G113" s="34"/>
      <c r="H113" s="37"/>
      <c r="I113" s="37"/>
      <c r="J113" s="37"/>
      <c r="K113" s="37"/>
      <c r="L113" s="38"/>
      <c r="M113" s="38"/>
      <c r="N113" s="38"/>
      <c r="O113" s="34"/>
      <c r="P113" s="34"/>
      <c r="Q113" s="34"/>
      <c r="R113" s="34"/>
      <c r="S113" s="37"/>
    </row>
    <row r="114" spans="2:20" x14ac:dyDescent="0.3">
      <c r="B114" s="24">
        <v>2</v>
      </c>
      <c r="C114" s="25" t="s">
        <v>115</v>
      </c>
      <c r="D114" s="56" t="s">
        <v>116</v>
      </c>
      <c r="E114" s="154">
        <v>50000</v>
      </c>
      <c r="F114" s="24" t="s">
        <v>117</v>
      </c>
      <c r="G114" s="155" t="s">
        <v>18</v>
      </c>
      <c r="H114" s="31"/>
      <c r="I114" s="31"/>
      <c r="J114" s="31"/>
      <c r="K114" s="31"/>
      <c r="L114" s="32"/>
      <c r="M114" s="32"/>
      <c r="N114" s="24"/>
      <c r="O114" s="24"/>
      <c r="P114" s="24"/>
      <c r="Q114" s="24"/>
      <c r="R114" s="24"/>
      <c r="S114" s="31"/>
    </row>
    <row r="115" spans="2:20" x14ac:dyDescent="0.3">
      <c r="B115" s="26"/>
      <c r="C115" s="25" t="s">
        <v>118</v>
      </c>
      <c r="D115" s="56" t="s">
        <v>119</v>
      </c>
      <c r="E115" s="156"/>
      <c r="F115" s="26" t="s">
        <v>120</v>
      </c>
      <c r="G115" s="157"/>
      <c r="H115" s="29"/>
      <c r="I115" s="29"/>
      <c r="J115" s="29"/>
      <c r="K115" s="29"/>
      <c r="L115" s="6"/>
      <c r="M115" s="6"/>
      <c r="N115" s="26"/>
      <c r="O115" s="26"/>
      <c r="P115" s="26"/>
      <c r="Q115" s="26"/>
      <c r="R115" s="26"/>
      <c r="S115" s="29"/>
    </row>
    <row r="116" spans="2:20" x14ac:dyDescent="0.3">
      <c r="B116" s="34"/>
      <c r="C116" s="35" t="s">
        <v>121</v>
      </c>
      <c r="D116" s="57"/>
      <c r="E116" s="158"/>
      <c r="F116" s="34"/>
      <c r="G116" s="159"/>
      <c r="H116" s="37"/>
      <c r="I116" s="37"/>
      <c r="J116" s="37"/>
      <c r="K116" s="37"/>
      <c r="L116" s="38"/>
      <c r="M116" s="38"/>
      <c r="N116" s="34"/>
      <c r="O116" s="34"/>
      <c r="P116" s="34"/>
      <c r="Q116" s="34"/>
      <c r="R116" s="34"/>
      <c r="S116" s="37"/>
    </row>
    <row r="117" spans="2:20" x14ac:dyDescent="0.3">
      <c r="B117" s="24">
        <v>3</v>
      </c>
      <c r="C117" s="30" t="s">
        <v>122</v>
      </c>
      <c r="D117" s="30" t="s">
        <v>63</v>
      </c>
      <c r="E117" s="33">
        <v>5000</v>
      </c>
      <c r="F117" s="24" t="s">
        <v>64</v>
      </c>
      <c r="G117" s="24" t="s">
        <v>18</v>
      </c>
      <c r="H117" s="31"/>
      <c r="I117" s="31"/>
      <c r="J117" s="31"/>
      <c r="K117" s="31"/>
      <c r="L117" s="32"/>
      <c r="M117" s="32"/>
      <c r="N117" s="24"/>
      <c r="O117" s="24"/>
      <c r="P117" s="24"/>
      <c r="Q117" s="24"/>
      <c r="R117" s="24"/>
      <c r="S117" s="31"/>
    </row>
    <row r="118" spans="2:20" x14ac:dyDescent="0.3">
      <c r="B118" s="26"/>
      <c r="C118" s="25" t="s">
        <v>123</v>
      </c>
      <c r="D118" s="25" t="s">
        <v>124</v>
      </c>
      <c r="E118" s="28"/>
      <c r="F118" s="26" t="s">
        <v>67</v>
      </c>
      <c r="G118" s="26"/>
      <c r="H118" s="29"/>
      <c r="I118" s="29"/>
      <c r="J118" s="29"/>
      <c r="K118" s="29"/>
      <c r="L118" s="6"/>
      <c r="M118" s="6"/>
      <c r="N118" s="26"/>
      <c r="O118" s="26"/>
      <c r="P118" s="26"/>
      <c r="Q118" s="26"/>
      <c r="R118" s="26"/>
      <c r="S118" s="29"/>
    </row>
    <row r="119" spans="2:20" x14ac:dyDescent="0.3">
      <c r="B119" s="34"/>
      <c r="C119" s="35"/>
      <c r="D119" s="35"/>
      <c r="E119" s="36"/>
      <c r="F119" s="34" t="s">
        <v>69</v>
      </c>
      <c r="G119" s="34"/>
      <c r="H119" s="37"/>
      <c r="I119" s="37"/>
      <c r="J119" s="37"/>
      <c r="K119" s="37"/>
      <c r="L119" s="38"/>
      <c r="M119" s="38"/>
      <c r="N119" s="34"/>
      <c r="O119" s="34"/>
      <c r="P119" s="34"/>
      <c r="Q119" s="34"/>
      <c r="R119" s="34"/>
      <c r="S119" s="37"/>
    </row>
    <row r="120" spans="2:20" x14ac:dyDescent="0.3">
      <c r="B120" s="24">
        <v>4</v>
      </c>
      <c r="C120" s="30" t="s">
        <v>125</v>
      </c>
      <c r="D120" s="30" t="s">
        <v>126</v>
      </c>
      <c r="E120" s="33">
        <v>27000</v>
      </c>
      <c r="F120" s="24" t="s">
        <v>86</v>
      </c>
      <c r="G120" s="24" t="s">
        <v>18</v>
      </c>
      <c r="H120" s="31"/>
      <c r="I120" s="31"/>
      <c r="J120" s="31"/>
      <c r="K120" s="31"/>
      <c r="L120" s="32"/>
      <c r="M120" s="32"/>
      <c r="N120" s="24"/>
      <c r="O120" s="24"/>
      <c r="P120" s="24"/>
      <c r="Q120" s="24"/>
      <c r="R120" s="24"/>
      <c r="S120" s="31"/>
    </row>
    <row r="121" spans="2:20" x14ac:dyDescent="0.3">
      <c r="B121" s="26"/>
      <c r="C121" s="58"/>
      <c r="D121" s="25" t="s">
        <v>127</v>
      </c>
      <c r="E121" s="28"/>
      <c r="F121" s="26" t="s">
        <v>61</v>
      </c>
      <c r="G121" s="26"/>
      <c r="H121" s="29"/>
      <c r="I121" s="29"/>
      <c r="J121" s="29"/>
      <c r="K121" s="29"/>
      <c r="L121" s="6"/>
      <c r="M121" s="6"/>
      <c r="N121" s="26"/>
      <c r="O121" s="26"/>
      <c r="P121" s="26"/>
      <c r="Q121" s="26"/>
      <c r="R121" s="26"/>
      <c r="S121" s="29"/>
    </row>
    <row r="122" spans="2:20" x14ac:dyDescent="0.3">
      <c r="B122" s="34"/>
      <c r="C122" s="35"/>
      <c r="D122" s="35"/>
      <c r="E122" s="36"/>
      <c r="F122" s="34"/>
      <c r="G122" s="34"/>
      <c r="H122" s="37"/>
      <c r="I122" s="37"/>
      <c r="J122" s="37"/>
      <c r="K122" s="37"/>
      <c r="L122" s="38"/>
      <c r="M122" s="38"/>
      <c r="N122" s="34"/>
      <c r="O122" s="34"/>
      <c r="P122" s="34"/>
      <c r="Q122" s="34"/>
      <c r="R122" s="34"/>
      <c r="S122" s="37"/>
    </row>
    <row r="123" spans="2:20" x14ac:dyDescent="0.3">
      <c r="B123" s="14"/>
      <c r="C123" s="39"/>
      <c r="D123" s="39"/>
      <c r="E123" s="16"/>
      <c r="F123" s="14"/>
      <c r="G123" s="14"/>
      <c r="H123" s="17"/>
      <c r="I123" s="17"/>
      <c r="J123" s="17"/>
      <c r="K123" s="17"/>
      <c r="L123" s="18"/>
      <c r="M123" s="18"/>
      <c r="N123" s="14"/>
      <c r="O123" s="14"/>
      <c r="P123" s="14"/>
      <c r="Q123" s="14"/>
      <c r="R123" s="14"/>
      <c r="S123" s="49"/>
    </row>
    <row r="124" spans="2:20" x14ac:dyDescent="0.3">
      <c r="B124" s="14"/>
      <c r="C124" s="39"/>
      <c r="D124" s="39"/>
      <c r="E124" s="16"/>
      <c r="F124" s="14"/>
      <c r="G124" s="14"/>
      <c r="H124" s="17"/>
      <c r="I124" s="17"/>
      <c r="J124" s="17"/>
      <c r="K124" s="17"/>
      <c r="L124" s="18"/>
      <c r="M124" s="18"/>
      <c r="N124" s="14"/>
      <c r="O124" s="14"/>
      <c r="P124" s="14"/>
      <c r="Q124" s="14"/>
      <c r="R124" s="14"/>
      <c r="S124" s="49"/>
    </row>
    <row r="125" spans="2:20" ht="21" x14ac:dyDescent="0.3">
      <c r="B125" s="14"/>
      <c r="C125" s="39"/>
      <c r="D125" s="39"/>
      <c r="E125" s="16"/>
      <c r="F125" s="14"/>
      <c r="G125" s="14"/>
      <c r="H125" s="17"/>
      <c r="I125" s="17"/>
      <c r="J125" s="17"/>
      <c r="K125" s="17"/>
      <c r="L125" s="18"/>
      <c r="M125" s="18"/>
      <c r="N125" s="14"/>
      <c r="O125" s="14"/>
      <c r="P125" s="14"/>
      <c r="Q125" s="14"/>
      <c r="R125" s="14"/>
      <c r="S125" s="40">
        <v>10</v>
      </c>
      <c r="T125" s="187"/>
    </row>
    <row r="126" spans="2:20" x14ac:dyDescent="0.3">
      <c r="B126" s="14"/>
      <c r="C126" s="39"/>
      <c r="D126" s="39"/>
      <c r="E126" s="16"/>
      <c r="F126" s="14"/>
      <c r="G126" s="14"/>
      <c r="H126" s="17"/>
      <c r="I126" s="17"/>
      <c r="J126" s="17"/>
      <c r="K126" s="17"/>
      <c r="L126" s="18"/>
      <c r="M126" s="18"/>
      <c r="N126" s="14"/>
      <c r="O126" s="14"/>
      <c r="P126" s="14"/>
      <c r="Q126" s="14"/>
      <c r="R126" s="14"/>
      <c r="S126" s="17"/>
    </row>
    <row r="127" spans="2:20" x14ac:dyDescent="0.3">
      <c r="B127" s="14"/>
      <c r="C127" s="39"/>
      <c r="D127" s="39"/>
      <c r="E127" s="16"/>
      <c r="F127" s="14"/>
      <c r="G127" s="14"/>
      <c r="H127" s="17"/>
      <c r="I127" s="17"/>
      <c r="J127" s="17"/>
      <c r="K127" s="17"/>
      <c r="L127" s="18"/>
      <c r="M127" s="18"/>
      <c r="N127" s="14"/>
      <c r="O127" s="14"/>
      <c r="P127" s="14"/>
      <c r="Q127" s="14"/>
      <c r="R127" s="14"/>
      <c r="S127" s="49"/>
    </row>
    <row r="128" spans="2:20" x14ac:dyDescent="0.3">
      <c r="B128" s="59"/>
      <c r="C128" s="60"/>
      <c r="D128" s="60"/>
      <c r="E128" s="61"/>
      <c r="F128" s="59"/>
      <c r="G128" s="59"/>
      <c r="H128" s="62"/>
      <c r="I128" s="62"/>
      <c r="J128" s="62"/>
      <c r="K128" s="62"/>
      <c r="L128" s="63"/>
      <c r="M128" s="63"/>
      <c r="N128" s="59"/>
      <c r="O128" s="59"/>
      <c r="P128" s="59"/>
      <c r="Q128" s="59"/>
      <c r="R128" s="59"/>
      <c r="S128" s="62"/>
    </row>
    <row r="129" spans="2:19" x14ac:dyDescent="0.3">
      <c r="B129" s="271" t="s">
        <v>39</v>
      </c>
      <c r="C129" s="271" t="s">
        <v>40</v>
      </c>
      <c r="D129" s="139" t="s">
        <v>41</v>
      </c>
      <c r="E129" s="20" t="s">
        <v>11</v>
      </c>
      <c r="F129" s="271" t="s">
        <v>42</v>
      </c>
      <c r="G129" s="139" t="s">
        <v>43</v>
      </c>
      <c r="H129" s="272" t="s">
        <v>44</v>
      </c>
      <c r="I129" s="272"/>
      <c r="J129" s="272"/>
      <c r="K129" s="272" t="s">
        <v>334</v>
      </c>
      <c r="L129" s="272"/>
      <c r="M129" s="272"/>
      <c r="N129" s="272"/>
      <c r="O129" s="272"/>
      <c r="P129" s="272"/>
      <c r="Q129" s="272"/>
      <c r="R129" s="272"/>
      <c r="S129" s="272"/>
    </row>
    <row r="130" spans="2:19" ht="26.25" x14ac:dyDescent="0.3">
      <c r="B130" s="271"/>
      <c r="C130" s="271"/>
      <c r="D130" s="140" t="s">
        <v>40</v>
      </c>
      <c r="E130" s="22" t="s">
        <v>45</v>
      </c>
      <c r="F130" s="271"/>
      <c r="G130" s="140" t="s">
        <v>46</v>
      </c>
      <c r="H130" s="23" t="s">
        <v>47</v>
      </c>
      <c r="I130" s="23" t="s">
        <v>48</v>
      </c>
      <c r="J130" s="23" t="s">
        <v>49</v>
      </c>
      <c r="K130" s="23" t="s">
        <v>50</v>
      </c>
      <c r="L130" s="23" t="s">
        <v>51</v>
      </c>
      <c r="M130" s="23" t="s">
        <v>52</v>
      </c>
      <c r="N130" s="23" t="s">
        <v>53</v>
      </c>
      <c r="O130" s="23" t="s">
        <v>54</v>
      </c>
      <c r="P130" s="23" t="s">
        <v>55</v>
      </c>
      <c r="Q130" s="23" t="s">
        <v>56</v>
      </c>
      <c r="R130" s="23" t="s">
        <v>57</v>
      </c>
      <c r="S130" s="23" t="s">
        <v>58</v>
      </c>
    </row>
    <row r="131" spans="2:19" x14ac:dyDescent="0.3">
      <c r="B131" s="24">
        <v>5</v>
      </c>
      <c r="C131" s="30" t="s">
        <v>128</v>
      </c>
      <c r="D131" s="30" t="s">
        <v>129</v>
      </c>
      <c r="E131" s="33">
        <v>18000</v>
      </c>
      <c r="F131" s="24" t="s">
        <v>107</v>
      </c>
      <c r="G131" s="155" t="s">
        <v>18</v>
      </c>
      <c r="H131" s="31"/>
      <c r="I131" s="31"/>
      <c r="J131" s="31"/>
      <c r="K131" s="24"/>
      <c r="L131" s="32"/>
      <c r="M131" s="32"/>
      <c r="N131" s="32"/>
      <c r="O131" s="24"/>
      <c r="P131" s="24"/>
      <c r="Q131" s="24"/>
      <c r="R131" s="24"/>
      <c r="S131" s="31"/>
    </row>
    <row r="132" spans="2:19" x14ac:dyDescent="0.3">
      <c r="B132" s="26"/>
      <c r="C132" s="27" t="s">
        <v>130</v>
      </c>
      <c r="D132" s="25" t="s">
        <v>131</v>
      </c>
      <c r="E132" s="28"/>
      <c r="F132" s="26" t="s">
        <v>61</v>
      </c>
      <c r="G132" s="157"/>
      <c r="H132" s="29"/>
      <c r="I132" s="29"/>
      <c r="J132" s="29"/>
      <c r="K132" s="29"/>
      <c r="L132" s="6"/>
      <c r="M132" s="6"/>
      <c r="N132" s="6"/>
      <c r="O132" s="26"/>
      <c r="P132" s="26"/>
      <c r="Q132" s="26"/>
      <c r="R132" s="26"/>
      <c r="S132" s="29"/>
    </row>
    <row r="133" spans="2:19" x14ac:dyDescent="0.3">
      <c r="B133" s="24">
        <v>6</v>
      </c>
      <c r="C133" s="30" t="s">
        <v>132</v>
      </c>
      <c r="D133" s="64" t="s">
        <v>133</v>
      </c>
      <c r="E133" s="33">
        <v>20000</v>
      </c>
      <c r="F133" s="24" t="s">
        <v>107</v>
      </c>
      <c r="G133" s="155" t="s">
        <v>18</v>
      </c>
      <c r="H133" s="31"/>
      <c r="I133" s="31"/>
      <c r="J133" s="31"/>
      <c r="K133" s="31"/>
      <c r="L133" s="32"/>
      <c r="M133" s="32"/>
      <c r="N133" s="32"/>
      <c r="O133" s="24"/>
      <c r="P133" s="24"/>
      <c r="Q133" s="24"/>
      <c r="R133" s="24"/>
      <c r="S133" s="31"/>
    </row>
    <row r="134" spans="2:19" x14ac:dyDescent="0.3">
      <c r="B134" s="26"/>
      <c r="C134" s="27"/>
      <c r="D134" s="56" t="s">
        <v>134</v>
      </c>
      <c r="E134" s="28"/>
      <c r="F134" s="26" t="s">
        <v>61</v>
      </c>
      <c r="G134" s="157"/>
      <c r="H134" s="29"/>
      <c r="I134" s="29"/>
      <c r="J134" s="29"/>
      <c r="K134" s="29"/>
      <c r="L134" s="6"/>
      <c r="M134" s="6"/>
      <c r="N134" s="6"/>
      <c r="O134" s="26"/>
      <c r="P134" s="26"/>
      <c r="Q134" s="26"/>
      <c r="R134" s="26"/>
      <c r="S134" s="29"/>
    </row>
    <row r="135" spans="2:19" x14ac:dyDescent="0.3">
      <c r="B135" s="26"/>
      <c r="C135" s="27"/>
      <c r="D135" s="56" t="s">
        <v>135</v>
      </c>
      <c r="E135" s="28"/>
      <c r="F135" s="26"/>
      <c r="G135" s="157"/>
      <c r="H135" s="29"/>
      <c r="I135" s="29"/>
      <c r="J135" s="29"/>
      <c r="K135" s="29"/>
      <c r="L135" s="6"/>
      <c r="M135" s="6"/>
      <c r="N135" s="6"/>
      <c r="O135" s="26"/>
      <c r="P135" s="26"/>
      <c r="Q135" s="26"/>
      <c r="R135" s="26"/>
      <c r="S135" s="29"/>
    </row>
    <row r="136" spans="2:19" x14ac:dyDescent="0.3">
      <c r="B136" s="24">
        <v>7</v>
      </c>
      <c r="C136" s="30" t="s">
        <v>136</v>
      </c>
      <c r="D136" s="30" t="s">
        <v>137</v>
      </c>
      <c r="E136" s="33">
        <v>30000</v>
      </c>
      <c r="F136" s="24" t="s">
        <v>86</v>
      </c>
      <c r="G136" s="24" t="s">
        <v>18</v>
      </c>
      <c r="H136" s="31"/>
      <c r="I136" s="31"/>
      <c r="J136" s="31"/>
      <c r="K136" s="31"/>
      <c r="L136" s="32"/>
      <c r="M136" s="32"/>
      <c r="N136" s="32"/>
      <c r="O136" s="24"/>
      <c r="P136" s="24"/>
      <c r="Q136" s="24"/>
      <c r="R136" s="24"/>
      <c r="S136" s="31"/>
    </row>
    <row r="137" spans="2:19" x14ac:dyDescent="0.3">
      <c r="B137" s="26"/>
      <c r="C137" s="25" t="s">
        <v>138</v>
      </c>
      <c r="D137" s="25" t="s">
        <v>139</v>
      </c>
      <c r="E137" s="28"/>
      <c r="F137" s="26" t="s">
        <v>61</v>
      </c>
      <c r="G137" s="26"/>
      <c r="H137" s="29"/>
      <c r="I137" s="29"/>
      <c r="J137" s="29"/>
      <c r="K137" s="29"/>
      <c r="L137" s="6"/>
      <c r="M137" s="6"/>
      <c r="N137" s="6"/>
      <c r="O137" s="26"/>
      <c r="P137" s="26"/>
      <c r="Q137" s="26"/>
      <c r="R137" s="26"/>
      <c r="S137" s="29"/>
    </row>
    <row r="138" spans="2:19" x14ac:dyDescent="0.3">
      <c r="B138" s="26"/>
      <c r="C138" s="47" t="s">
        <v>140</v>
      </c>
      <c r="D138" s="35" t="s">
        <v>141</v>
      </c>
      <c r="E138" s="28"/>
      <c r="F138" s="26"/>
      <c r="G138" s="26"/>
      <c r="H138" s="29"/>
      <c r="I138" s="29"/>
      <c r="J138" s="29"/>
      <c r="K138" s="29"/>
      <c r="L138" s="6"/>
      <c r="M138" s="6"/>
      <c r="N138" s="6"/>
      <c r="O138" s="26"/>
      <c r="P138" s="26"/>
      <c r="Q138" s="26"/>
      <c r="R138" s="26"/>
      <c r="S138" s="29"/>
    </row>
    <row r="139" spans="2:19" x14ac:dyDescent="0.3">
      <c r="B139" s="24">
        <v>8</v>
      </c>
      <c r="C139" s="30" t="s">
        <v>142</v>
      </c>
      <c r="D139" s="30" t="s">
        <v>143</v>
      </c>
      <c r="E139" s="33">
        <v>130000</v>
      </c>
      <c r="F139" s="24" t="s">
        <v>86</v>
      </c>
      <c r="G139" s="24" t="s">
        <v>18</v>
      </c>
      <c r="H139" s="31"/>
      <c r="I139" s="31"/>
      <c r="J139" s="31"/>
      <c r="K139" s="31"/>
      <c r="L139" s="32"/>
      <c r="M139" s="32"/>
      <c r="N139" s="32"/>
      <c r="O139" s="24"/>
      <c r="P139" s="24"/>
      <c r="Q139" s="24"/>
      <c r="R139" s="24"/>
      <c r="S139" s="31"/>
    </row>
    <row r="140" spans="2:19" x14ac:dyDescent="0.3">
      <c r="B140" s="26"/>
      <c r="C140" s="25" t="s">
        <v>144</v>
      </c>
      <c r="D140" s="25" t="s">
        <v>145</v>
      </c>
      <c r="E140" s="28"/>
      <c r="F140" s="26" t="s">
        <v>61</v>
      </c>
      <c r="G140" s="26"/>
      <c r="H140" s="29"/>
      <c r="I140" s="29"/>
      <c r="J140" s="29"/>
      <c r="K140" s="29"/>
      <c r="L140" s="6"/>
      <c r="M140" s="6"/>
      <c r="N140" s="6"/>
      <c r="O140" s="26"/>
      <c r="P140" s="26"/>
      <c r="Q140" s="26"/>
      <c r="R140" s="26"/>
      <c r="S140" s="29"/>
    </row>
    <row r="141" spans="2:19" x14ac:dyDescent="0.3">
      <c r="B141" s="26"/>
      <c r="C141" s="58"/>
      <c r="D141" s="25" t="s">
        <v>146</v>
      </c>
      <c r="E141" s="28"/>
      <c r="F141" s="26"/>
      <c r="G141" s="26"/>
      <c r="H141" s="29"/>
      <c r="I141" s="29"/>
      <c r="J141" s="29"/>
      <c r="K141" s="29"/>
      <c r="L141" s="6"/>
      <c r="M141" s="6"/>
      <c r="N141" s="6"/>
      <c r="O141" s="26"/>
      <c r="P141" s="26"/>
      <c r="Q141" s="26"/>
      <c r="R141" s="26"/>
      <c r="S141" s="29"/>
    </row>
    <row r="142" spans="2:19" x14ac:dyDescent="0.3">
      <c r="B142" s="34"/>
      <c r="C142" s="65"/>
      <c r="D142" s="35" t="s">
        <v>147</v>
      </c>
      <c r="E142" s="36"/>
      <c r="F142" s="34"/>
      <c r="G142" s="34"/>
      <c r="H142" s="37"/>
      <c r="I142" s="37"/>
      <c r="J142" s="37"/>
      <c r="K142" s="37"/>
      <c r="L142" s="38"/>
      <c r="M142" s="38"/>
      <c r="N142" s="38"/>
      <c r="O142" s="34"/>
      <c r="P142" s="34"/>
      <c r="Q142" s="34"/>
      <c r="R142" s="34"/>
      <c r="S142" s="37"/>
    </row>
    <row r="143" spans="2:19" x14ac:dyDescent="0.3">
      <c r="B143" s="26">
        <v>9</v>
      </c>
      <c r="C143" s="30" t="s">
        <v>142</v>
      </c>
      <c r="D143" s="30" t="s">
        <v>143</v>
      </c>
      <c r="E143" s="28">
        <v>150000</v>
      </c>
      <c r="F143" s="26" t="s">
        <v>107</v>
      </c>
      <c r="G143" s="26" t="s">
        <v>18</v>
      </c>
      <c r="H143" s="29"/>
      <c r="I143" s="29"/>
      <c r="J143" s="29"/>
      <c r="K143" s="29"/>
      <c r="L143" s="6"/>
      <c r="M143" s="6"/>
      <c r="N143" s="6"/>
      <c r="O143" s="26"/>
      <c r="P143" s="26"/>
      <c r="Q143" s="26"/>
      <c r="R143" s="26"/>
      <c r="S143" s="29"/>
    </row>
    <row r="144" spans="2:19" x14ac:dyDescent="0.3">
      <c r="B144" s="26"/>
      <c r="C144" s="25" t="s">
        <v>148</v>
      </c>
      <c r="D144" s="25" t="s">
        <v>149</v>
      </c>
      <c r="E144" s="28"/>
      <c r="F144" s="26" t="s">
        <v>61</v>
      </c>
      <c r="G144" s="26" t="s">
        <v>3</v>
      </c>
      <c r="H144" s="29"/>
      <c r="I144" s="29"/>
      <c r="J144" s="29"/>
      <c r="K144" s="29"/>
      <c r="L144" s="6"/>
      <c r="M144" s="6"/>
      <c r="N144" s="6"/>
      <c r="O144" s="26"/>
      <c r="P144" s="26"/>
      <c r="Q144" s="26"/>
      <c r="R144" s="26"/>
      <c r="S144" s="29"/>
    </row>
    <row r="145" spans="2:20" x14ac:dyDescent="0.3">
      <c r="B145" s="26"/>
      <c r="C145" s="58"/>
      <c r="D145" s="25" t="s">
        <v>150</v>
      </c>
      <c r="E145" s="28"/>
      <c r="F145" s="26"/>
      <c r="G145" s="26"/>
      <c r="H145" s="29"/>
      <c r="I145" s="29"/>
      <c r="J145" s="29"/>
      <c r="K145" s="29"/>
      <c r="L145" s="6"/>
      <c r="M145" s="6"/>
      <c r="N145" s="6"/>
      <c r="O145" s="26"/>
      <c r="P145" s="26"/>
      <c r="Q145" s="26"/>
      <c r="R145" s="26"/>
      <c r="S145" s="29"/>
    </row>
    <row r="146" spans="2:20" x14ac:dyDescent="0.3">
      <c r="B146" s="26"/>
      <c r="C146" s="58"/>
      <c r="D146" s="25" t="s">
        <v>151</v>
      </c>
      <c r="E146" s="28"/>
      <c r="F146" s="26"/>
      <c r="G146" s="26"/>
      <c r="H146" s="29"/>
      <c r="I146" s="29"/>
      <c r="J146" s="29"/>
      <c r="K146" s="29"/>
      <c r="L146" s="6"/>
      <c r="M146" s="6"/>
      <c r="N146" s="6"/>
      <c r="O146" s="26"/>
      <c r="P146" s="26"/>
      <c r="Q146" s="26"/>
      <c r="R146" s="26"/>
      <c r="S146" s="29"/>
    </row>
    <row r="147" spans="2:20" x14ac:dyDescent="0.3">
      <c r="B147" s="26"/>
      <c r="C147" s="27"/>
      <c r="D147" s="25" t="s">
        <v>152</v>
      </c>
      <c r="E147" s="28"/>
      <c r="F147" s="26"/>
      <c r="G147" s="26"/>
      <c r="H147" s="29"/>
      <c r="I147" s="29"/>
      <c r="J147" s="29"/>
      <c r="K147" s="29"/>
      <c r="L147" s="6"/>
      <c r="M147" s="6"/>
      <c r="N147" s="6"/>
      <c r="O147" s="26"/>
      <c r="P147" s="26"/>
      <c r="Q147" s="26"/>
      <c r="R147" s="26"/>
      <c r="S147" s="29"/>
    </row>
    <row r="148" spans="2:20" x14ac:dyDescent="0.3">
      <c r="B148" s="34"/>
      <c r="C148" s="47"/>
      <c r="D148" s="35" t="s">
        <v>153</v>
      </c>
      <c r="E148" s="36"/>
      <c r="F148" s="34"/>
      <c r="G148" s="34"/>
      <c r="H148" s="37"/>
      <c r="I148" s="37"/>
      <c r="J148" s="37"/>
      <c r="K148" s="37"/>
      <c r="L148" s="38"/>
      <c r="M148" s="38"/>
      <c r="N148" s="38"/>
      <c r="O148" s="34"/>
      <c r="P148" s="34"/>
      <c r="Q148" s="34"/>
      <c r="R148" s="34"/>
      <c r="S148" s="37"/>
    </row>
    <row r="149" spans="2:20" x14ac:dyDescent="0.3">
      <c r="B149" s="66"/>
      <c r="C149" s="67"/>
      <c r="D149" s="68"/>
      <c r="E149" s="69"/>
      <c r="F149" s="66"/>
      <c r="G149" s="66"/>
      <c r="H149" s="70"/>
      <c r="I149" s="70"/>
      <c r="J149" s="70"/>
      <c r="K149" s="70"/>
      <c r="L149" s="71"/>
      <c r="M149" s="71"/>
      <c r="N149" s="71"/>
      <c r="O149" s="66"/>
      <c r="P149" s="66"/>
      <c r="Q149" s="66"/>
      <c r="R149" s="66"/>
      <c r="S149" s="72"/>
    </row>
    <row r="150" spans="2:20" ht="21" x14ac:dyDescent="0.3">
      <c r="B150" s="14"/>
      <c r="C150" s="15"/>
      <c r="D150" s="39"/>
      <c r="E150" s="16"/>
      <c r="F150" s="14"/>
      <c r="G150" s="14"/>
      <c r="H150" s="17"/>
      <c r="I150" s="17"/>
      <c r="J150" s="17"/>
      <c r="K150" s="17"/>
      <c r="L150" s="18"/>
      <c r="M150" s="18"/>
      <c r="N150" s="18"/>
      <c r="O150" s="14"/>
      <c r="P150" s="14"/>
      <c r="Q150" s="14"/>
      <c r="R150" s="14"/>
      <c r="S150" s="49">
        <v>11</v>
      </c>
      <c r="T150" s="187"/>
    </row>
    <row r="151" spans="2:20" x14ac:dyDescent="0.3">
      <c r="B151" s="14"/>
      <c r="C151" s="15"/>
      <c r="D151" s="39"/>
      <c r="E151" s="16"/>
      <c r="F151" s="14"/>
      <c r="G151" s="14"/>
      <c r="H151" s="17"/>
      <c r="I151" s="17"/>
      <c r="J151" s="17"/>
      <c r="K151" s="17"/>
      <c r="L151" s="18"/>
      <c r="M151" s="18"/>
      <c r="N151" s="18"/>
      <c r="O151" s="14"/>
      <c r="P151" s="14"/>
      <c r="Q151" s="14"/>
      <c r="R151" s="14"/>
      <c r="S151" s="17"/>
      <c r="T151" s="187"/>
    </row>
    <row r="152" spans="2:20" x14ac:dyDescent="0.3">
      <c r="B152" s="14"/>
      <c r="C152" s="15"/>
      <c r="D152" s="39"/>
      <c r="E152" s="16"/>
      <c r="F152" s="14"/>
      <c r="G152" s="14"/>
      <c r="H152" s="17"/>
      <c r="I152" s="17"/>
      <c r="J152" s="17"/>
      <c r="K152" s="17"/>
      <c r="L152" s="18"/>
      <c r="M152" s="18"/>
      <c r="N152" s="18"/>
      <c r="O152" s="14"/>
      <c r="P152" s="14"/>
      <c r="Q152" s="14"/>
      <c r="R152" s="14"/>
      <c r="S152" s="17"/>
      <c r="T152" s="187"/>
    </row>
    <row r="153" spans="2:20" x14ac:dyDescent="0.3">
      <c r="B153" s="271" t="s">
        <v>39</v>
      </c>
      <c r="C153" s="271" t="s">
        <v>40</v>
      </c>
      <c r="D153" s="139" t="s">
        <v>41</v>
      </c>
      <c r="E153" s="20" t="s">
        <v>11</v>
      </c>
      <c r="F153" s="271" t="s">
        <v>42</v>
      </c>
      <c r="G153" s="139" t="s">
        <v>43</v>
      </c>
      <c r="H153" s="272" t="s">
        <v>44</v>
      </c>
      <c r="I153" s="272"/>
      <c r="J153" s="272"/>
      <c r="K153" s="272" t="s">
        <v>334</v>
      </c>
      <c r="L153" s="272"/>
      <c r="M153" s="272"/>
      <c r="N153" s="272"/>
      <c r="O153" s="272"/>
      <c r="P153" s="272"/>
      <c r="Q153" s="272"/>
      <c r="R153" s="272"/>
      <c r="S153" s="272"/>
    </row>
    <row r="154" spans="2:20" ht="26.25" x14ac:dyDescent="0.3">
      <c r="B154" s="271"/>
      <c r="C154" s="271"/>
      <c r="D154" s="140" t="s">
        <v>40</v>
      </c>
      <c r="E154" s="22" t="s">
        <v>45</v>
      </c>
      <c r="F154" s="271"/>
      <c r="G154" s="140" t="s">
        <v>46</v>
      </c>
      <c r="H154" s="23" t="s">
        <v>47</v>
      </c>
      <c r="I154" s="23" t="s">
        <v>48</v>
      </c>
      <c r="J154" s="23" t="s">
        <v>49</v>
      </c>
      <c r="K154" s="23" t="s">
        <v>50</v>
      </c>
      <c r="L154" s="23" t="s">
        <v>51</v>
      </c>
      <c r="M154" s="23" t="s">
        <v>52</v>
      </c>
      <c r="N154" s="23" t="s">
        <v>53</v>
      </c>
      <c r="O154" s="23" t="s">
        <v>54</v>
      </c>
      <c r="P154" s="23" t="s">
        <v>55</v>
      </c>
      <c r="Q154" s="23" t="s">
        <v>56</v>
      </c>
      <c r="R154" s="23" t="s">
        <v>57</v>
      </c>
      <c r="S154" s="23" t="s">
        <v>58</v>
      </c>
    </row>
    <row r="155" spans="2:20" x14ac:dyDescent="0.3">
      <c r="B155" s="24">
        <v>10</v>
      </c>
      <c r="C155" s="73" t="s">
        <v>154</v>
      </c>
      <c r="D155" s="73" t="s">
        <v>155</v>
      </c>
      <c r="E155" s="33">
        <v>30000</v>
      </c>
      <c r="F155" s="24" t="s">
        <v>156</v>
      </c>
      <c r="G155" s="24" t="s">
        <v>18</v>
      </c>
      <c r="H155" s="31"/>
      <c r="I155" s="31"/>
      <c r="J155" s="31"/>
      <c r="K155" s="31"/>
      <c r="L155" s="32"/>
      <c r="M155" s="32"/>
      <c r="N155" s="32"/>
      <c r="O155" s="24"/>
      <c r="P155" s="24"/>
      <c r="Q155" s="24"/>
      <c r="R155" s="24"/>
      <c r="S155" s="31"/>
    </row>
    <row r="156" spans="2:20" x14ac:dyDescent="0.3">
      <c r="B156" s="26"/>
      <c r="C156" s="58" t="s">
        <v>157</v>
      </c>
      <c r="D156" s="58" t="s">
        <v>158</v>
      </c>
      <c r="E156" s="28"/>
      <c r="F156" s="26"/>
      <c r="G156" s="26"/>
      <c r="H156" s="29"/>
      <c r="I156" s="29"/>
      <c r="J156" s="29"/>
      <c r="K156" s="29"/>
      <c r="L156" s="6"/>
      <c r="M156" s="6"/>
      <c r="N156" s="6"/>
      <c r="O156" s="26"/>
      <c r="P156" s="26"/>
      <c r="Q156" s="26"/>
      <c r="R156" s="26"/>
      <c r="S156" s="29"/>
    </row>
    <row r="157" spans="2:20" x14ac:dyDescent="0.3">
      <c r="B157" s="34"/>
      <c r="C157" s="47"/>
      <c r="D157" s="65" t="s">
        <v>156</v>
      </c>
      <c r="E157" s="36"/>
      <c r="F157" s="34"/>
      <c r="G157" s="34"/>
      <c r="H157" s="37"/>
      <c r="I157" s="37"/>
      <c r="J157" s="37"/>
      <c r="K157" s="37"/>
      <c r="L157" s="38"/>
      <c r="M157" s="38"/>
      <c r="N157" s="38"/>
      <c r="O157" s="34"/>
      <c r="P157" s="34"/>
      <c r="Q157" s="34"/>
      <c r="R157" s="34"/>
      <c r="S157" s="37"/>
    </row>
    <row r="158" spans="2:20" x14ac:dyDescent="0.3">
      <c r="B158" s="24">
        <v>11</v>
      </c>
      <c r="C158" s="44" t="s">
        <v>399</v>
      </c>
      <c r="D158" s="73" t="s">
        <v>399</v>
      </c>
      <c r="E158" s="33">
        <v>6000</v>
      </c>
      <c r="F158" s="24" t="s">
        <v>156</v>
      </c>
      <c r="G158" s="24" t="s">
        <v>18</v>
      </c>
      <c r="H158" s="31"/>
      <c r="I158" s="31"/>
      <c r="J158" s="31"/>
      <c r="K158" s="31"/>
      <c r="L158" s="32"/>
      <c r="M158" s="32"/>
      <c r="N158" s="32"/>
      <c r="O158" s="24"/>
      <c r="P158" s="24"/>
      <c r="Q158" s="24"/>
      <c r="R158" s="24"/>
      <c r="S158" s="31"/>
    </row>
    <row r="159" spans="2:20" x14ac:dyDescent="0.3">
      <c r="B159" s="26"/>
      <c r="C159" s="27"/>
      <c r="D159" s="58" t="s">
        <v>400</v>
      </c>
      <c r="E159" s="28"/>
      <c r="F159" s="26"/>
      <c r="G159" s="26"/>
      <c r="H159" s="29"/>
      <c r="I159" s="29"/>
      <c r="J159" s="29"/>
      <c r="K159" s="29"/>
      <c r="L159" s="6"/>
      <c r="M159" s="6"/>
      <c r="N159" s="6"/>
      <c r="O159" s="26"/>
      <c r="P159" s="26"/>
      <c r="Q159" s="26"/>
      <c r="R159" s="26"/>
      <c r="S159" s="29"/>
    </row>
    <row r="160" spans="2:20" x14ac:dyDescent="0.3">
      <c r="B160" s="34"/>
      <c r="C160" s="47"/>
      <c r="D160" s="65" t="s">
        <v>401</v>
      </c>
      <c r="E160" s="36"/>
      <c r="F160" s="34"/>
      <c r="G160" s="34"/>
      <c r="H160" s="37"/>
      <c r="I160" s="37"/>
      <c r="J160" s="37"/>
      <c r="K160" s="37"/>
      <c r="L160" s="38"/>
      <c r="M160" s="38"/>
      <c r="N160" s="38"/>
      <c r="O160" s="34"/>
      <c r="P160" s="34"/>
      <c r="Q160" s="34"/>
      <c r="R160" s="34"/>
      <c r="S160" s="37"/>
    </row>
    <row r="161" spans="2:20" x14ac:dyDescent="0.3">
      <c r="B161" s="142"/>
      <c r="C161" s="136" t="s">
        <v>569</v>
      </c>
      <c r="D161" s="137" t="s">
        <v>15</v>
      </c>
      <c r="E161" s="74">
        <f>E107+E114+E117+E120+E131+E133+E136+E139+E143+E155+E158</f>
        <v>716000</v>
      </c>
      <c r="F161" s="142"/>
      <c r="G161" s="142"/>
      <c r="H161" s="55"/>
      <c r="I161" s="55"/>
      <c r="J161" s="55"/>
      <c r="K161" s="55"/>
      <c r="L161" s="143"/>
      <c r="M161" s="143"/>
      <c r="N161" s="143"/>
      <c r="O161" s="142"/>
      <c r="P161" s="142"/>
      <c r="Q161" s="142"/>
      <c r="R161" s="142"/>
      <c r="S161" s="55"/>
    </row>
    <row r="162" spans="2:20" x14ac:dyDescent="0.3">
      <c r="B162" s="12"/>
      <c r="C162" s="12" t="s">
        <v>576</v>
      </c>
      <c r="D162" s="75"/>
      <c r="E162" s="13"/>
      <c r="F162" s="12"/>
      <c r="G162" s="12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</row>
    <row r="163" spans="2:20" x14ac:dyDescent="0.3">
      <c r="B163" s="268" t="s">
        <v>39</v>
      </c>
      <c r="C163" s="268" t="s">
        <v>40</v>
      </c>
      <c r="D163" s="139" t="s">
        <v>41</v>
      </c>
      <c r="E163" s="20" t="s">
        <v>11</v>
      </c>
      <c r="F163" s="268" t="s">
        <v>42</v>
      </c>
      <c r="G163" s="139" t="s">
        <v>43</v>
      </c>
      <c r="H163" s="277" t="s">
        <v>44</v>
      </c>
      <c r="I163" s="278"/>
      <c r="J163" s="279"/>
      <c r="K163" s="277" t="s">
        <v>334</v>
      </c>
      <c r="L163" s="278"/>
      <c r="M163" s="278"/>
      <c r="N163" s="278"/>
      <c r="O163" s="278"/>
      <c r="P163" s="278"/>
      <c r="Q163" s="278"/>
      <c r="R163" s="278"/>
      <c r="S163" s="279"/>
    </row>
    <row r="164" spans="2:20" ht="26.25" x14ac:dyDescent="0.3">
      <c r="B164" s="269"/>
      <c r="C164" s="269"/>
      <c r="D164" s="140" t="s">
        <v>40</v>
      </c>
      <c r="E164" s="22" t="s">
        <v>45</v>
      </c>
      <c r="F164" s="269"/>
      <c r="G164" s="140" t="s">
        <v>46</v>
      </c>
      <c r="H164" s="23" t="s">
        <v>47</v>
      </c>
      <c r="I164" s="23" t="s">
        <v>48</v>
      </c>
      <c r="J164" s="23" t="s">
        <v>49</v>
      </c>
      <c r="K164" s="23" t="s">
        <v>50</v>
      </c>
      <c r="L164" s="23" t="s">
        <v>51</v>
      </c>
      <c r="M164" s="23" t="s">
        <v>52</v>
      </c>
      <c r="N164" s="23" t="s">
        <v>53</v>
      </c>
      <c r="O164" s="23" t="s">
        <v>54</v>
      </c>
      <c r="P164" s="23" t="s">
        <v>55</v>
      </c>
      <c r="Q164" s="23" t="s">
        <v>56</v>
      </c>
      <c r="R164" s="23" t="s">
        <v>57</v>
      </c>
      <c r="S164" s="23" t="s">
        <v>58</v>
      </c>
    </row>
    <row r="165" spans="2:20" x14ac:dyDescent="0.3">
      <c r="B165" s="24">
        <v>1</v>
      </c>
      <c r="C165" s="44" t="s">
        <v>160</v>
      </c>
      <c r="D165" s="44" t="s">
        <v>161</v>
      </c>
      <c r="E165" s="33">
        <v>50000</v>
      </c>
      <c r="F165" s="24" t="s">
        <v>162</v>
      </c>
      <c r="G165" s="155" t="s">
        <v>163</v>
      </c>
      <c r="H165" s="24"/>
      <c r="I165" s="31"/>
      <c r="J165" s="31"/>
      <c r="K165" s="31"/>
      <c r="L165" s="32"/>
      <c r="M165" s="32"/>
      <c r="N165" s="24"/>
      <c r="O165" s="24"/>
      <c r="P165" s="24"/>
      <c r="Q165" s="24"/>
      <c r="R165" s="24"/>
      <c r="S165" s="31"/>
    </row>
    <row r="166" spans="2:20" x14ac:dyDescent="0.3">
      <c r="B166" s="26"/>
      <c r="C166" s="27" t="s">
        <v>164</v>
      </c>
      <c r="D166" s="27" t="s">
        <v>165</v>
      </c>
      <c r="E166" s="28"/>
      <c r="F166" s="26" t="s">
        <v>61</v>
      </c>
      <c r="G166" s="157" t="s">
        <v>166</v>
      </c>
      <c r="H166" s="29"/>
      <c r="I166" s="29"/>
      <c r="J166" s="29"/>
      <c r="K166" s="29"/>
      <c r="L166" s="6"/>
      <c r="M166" s="6"/>
      <c r="N166" s="6"/>
      <c r="O166" s="26"/>
      <c r="P166" s="26"/>
      <c r="Q166" s="26"/>
      <c r="R166" s="26"/>
      <c r="S166" s="29"/>
    </row>
    <row r="167" spans="2:20" x14ac:dyDescent="0.3">
      <c r="B167" s="26"/>
      <c r="C167" s="27"/>
      <c r="D167" s="27" t="s">
        <v>167</v>
      </c>
      <c r="E167" s="28"/>
      <c r="F167" s="26"/>
      <c r="G167" s="26"/>
      <c r="H167" s="29"/>
      <c r="I167" s="29"/>
      <c r="J167" s="29"/>
      <c r="K167" s="29"/>
      <c r="L167" s="6"/>
      <c r="M167" s="6"/>
      <c r="N167" s="6"/>
      <c r="O167" s="26"/>
      <c r="P167" s="26"/>
      <c r="Q167" s="26"/>
      <c r="R167" s="26"/>
      <c r="S167" s="29"/>
    </row>
    <row r="168" spans="2:20" x14ac:dyDescent="0.3">
      <c r="B168" s="26"/>
      <c r="C168" s="27"/>
      <c r="D168" s="27" t="s">
        <v>168</v>
      </c>
      <c r="E168" s="28"/>
      <c r="F168" s="26"/>
      <c r="G168" s="26"/>
      <c r="H168" s="29"/>
      <c r="I168" s="29"/>
      <c r="J168" s="29"/>
      <c r="K168" s="29"/>
      <c r="L168" s="6"/>
      <c r="M168" s="6"/>
      <c r="N168" s="6"/>
      <c r="O168" s="26"/>
      <c r="P168" s="26"/>
      <c r="Q168" s="26"/>
      <c r="R168" s="26"/>
      <c r="S168" s="29"/>
    </row>
    <row r="169" spans="2:20" x14ac:dyDescent="0.3">
      <c r="B169" s="26"/>
      <c r="C169" s="27"/>
      <c r="D169" s="27" t="s">
        <v>169</v>
      </c>
      <c r="E169" s="28"/>
      <c r="F169" s="26"/>
      <c r="G169" s="26"/>
      <c r="H169" s="29"/>
      <c r="I169" s="29"/>
      <c r="J169" s="29"/>
      <c r="K169" s="29"/>
      <c r="L169" s="6"/>
      <c r="M169" s="6"/>
      <c r="N169" s="6"/>
      <c r="O169" s="26"/>
      <c r="P169" s="26"/>
      <c r="Q169" s="26"/>
      <c r="R169" s="26"/>
      <c r="S169" s="29"/>
    </row>
    <row r="170" spans="2:20" x14ac:dyDescent="0.3">
      <c r="B170" s="34"/>
      <c r="C170" s="47"/>
      <c r="D170" s="47" t="s">
        <v>153</v>
      </c>
      <c r="E170" s="36"/>
      <c r="F170" s="34"/>
      <c r="G170" s="34"/>
      <c r="H170" s="37"/>
      <c r="I170" s="37"/>
      <c r="J170" s="37"/>
      <c r="K170" s="37"/>
      <c r="L170" s="38"/>
      <c r="M170" s="38"/>
      <c r="N170" s="38"/>
      <c r="O170" s="34"/>
      <c r="P170" s="34"/>
      <c r="Q170" s="34"/>
      <c r="R170" s="34"/>
      <c r="S170" s="37"/>
    </row>
    <row r="171" spans="2:20" x14ac:dyDescent="0.3">
      <c r="B171" s="24">
        <v>2</v>
      </c>
      <c r="C171" s="44" t="s">
        <v>170</v>
      </c>
      <c r="D171" s="44" t="s">
        <v>171</v>
      </c>
      <c r="E171" s="33">
        <v>5000</v>
      </c>
      <c r="F171" s="24" t="s">
        <v>172</v>
      </c>
      <c r="G171" s="24" t="s">
        <v>163</v>
      </c>
      <c r="H171" s="31"/>
      <c r="I171" s="31"/>
      <c r="J171" s="31"/>
      <c r="K171" s="31"/>
      <c r="L171" s="32"/>
      <c r="M171" s="24"/>
      <c r="N171" s="32"/>
      <c r="O171" s="24"/>
      <c r="P171" s="24"/>
      <c r="Q171" s="24"/>
      <c r="R171" s="24"/>
      <c r="S171" s="31"/>
    </row>
    <row r="172" spans="2:20" x14ac:dyDescent="0.3">
      <c r="B172" s="26"/>
      <c r="C172" s="27"/>
      <c r="D172" s="27"/>
      <c r="E172" s="28"/>
      <c r="F172" s="26" t="s">
        <v>166</v>
      </c>
      <c r="G172" s="26" t="s">
        <v>166</v>
      </c>
      <c r="H172" s="29"/>
      <c r="I172" s="29"/>
      <c r="J172" s="29"/>
      <c r="K172" s="29"/>
      <c r="L172" s="6"/>
      <c r="M172" s="26"/>
      <c r="N172" s="6"/>
      <c r="O172" s="26"/>
      <c r="P172" s="26"/>
      <c r="Q172" s="26"/>
      <c r="R172" s="26"/>
      <c r="S172" s="29"/>
    </row>
    <row r="173" spans="2:20" x14ac:dyDescent="0.3">
      <c r="B173" s="34"/>
      <c r="C173" s="47"/>
      <c r="D173" s="47"/>
      <c r="E173" s="36"/>
      <c r="F173" s="34" t="s">
        <v>173</v>
      </c>
      <c r="G173" s="34"/>
      <c r="H173" s="37"/>
      <c r="I173" s="37"/>
      <c r="J173" s="37"/>
      <c r="K173" s="37"/>
      <c r="L173" s="38"/>
      <c r="M173" s="38"/>
      <c r="N173" s="38"/>
      <c r="O173" s="34"/>
      <c r="P173" s="34"/>
      <c r="Q173" s="34"/>
      <c r="R173" s="34"/>
      <c r="S173" s="37"/>
    </row>
    <row r="174" spans="2:20" x14ac:dyDescent="0.3">
      <c r="B174" s="142"/>
      <c r="C174" s="136" t="s">
        <v>174</v>
      </c>
      <c r="D174" s="136" t="s">
        <v>15</v>
      </c>
      <c r="E174" s="74">
        <f>E165+E171</f>
        <v>55000</v>
      </c>
      <c r="F174" s="142"/>
      <c r="G174" s="142"/>
      <c r="H174" s="55"/>
      <c r="I174" s="55"/>
      <c r="J174" s="55"/>
      <c r="K174" s="55"/>
      <c r="L174" s="143"/>
      <c r="M174" s="143"/>
      <c r="N174" s="143"/>
      <c r="O174" s="142"/>
      <c r="P174" s="142"/>
      <c r="Q174" s="142"/>
      <c r="R174" s="142"/>
      <c r="S174" s="55"/>
      <c r="T174" s="187"/>
    </row>
    <row r="175" spans="2:20" ht="21" x14ac:dyDescent="0.3">
      <c r="B175" s="14"/>
      <c r="C175" s="15"/>
      <c r="D175" s="15"/>
      <c r="E175" s="16"/>
      <c r="F175" s="14"/>
      <c r="G175" s="14"/>
      <c r="H175" s="17"/>
      <c r="I175" s="17"/>
      <c r="J175" s="17"/>
      <c r="K175" s="17"/>
      <c r="L175" s="18"/>
      <c r="M175" s="18"/>
      <c r="N175" s="18"/>
      <c r="O175" s="14"/>
      <c r="P175" s="14"/>
      <c r="Q175" s="14"/>
      <c r="R175" s="14"/>
      <c r="S175" s="49">
        <v>12</v>
      </c>
    </row>
    <row r="176" spans="2:20" x14ac:dyDescent="0.3">
      <c r="B176" s="14"/>
      <c r="C176" s="15"/>
      <c r="D176" s="15"/>
      <c r="E176" s="16"/>
      <c r="F176" s="14"/>
      <c r="G176" s="14"/>
      <c r="H176" s="17"/>
      <c r="I176" s="17"/>
      <c r="J176" s="17"/>
      <c r="K176" s="17"/>
      <c r="L176" s="18"/>
      <c r="M176" s="18"/>
      <c r="N176" s="18"/>
      <c r="O176" s="14"/>
      <c r="P176" s="14"/>
      <c r="Q176" s="14"/>
      <c r="R176" s="14"/>
      <c r="S176" s="17"/>
    </row>
    <row r="177" spans="2:19" x14ac:dyDescent="0.3">
      <c r="B177" s="14"/>
      <c r="C177" s="15"/>
      <c r="D177" s="15"/>
      <c r="E177" s="16"/>
      <c r="F177" s="14"/>
      <c r="G177" s="14"/>
      <c r="H177" s="17"/>
      <c r="I177" s="17"/>
      <c r="J177" s="17"/>
      <c r="K177" s="17"/>
      <c r="L177" s="18"/>
      <c r="M177" s="18"/>
      <c r="N177" s="18"/>
      <c r="O177" s="14"/>
      <c r="P177" s="14"/>
      <c r="Q177" s="14"/>
      <c r="R177" s="14"/>
      <c r="S177" s="17"/>
    </row>
    <row r="178" spans="2:19" x14ac:dyDescent="0.3">
      <c r="B178" s="275" t="s">
        <v>577</v>
      </c>
      <c r="C178" s="275"/>
      <c r="D178" s="275"/>
      <c r="E178" s="275"/>
      <c r="F178" s="12"/>
      <c r="G178" s="12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</row>
    <row r="179" spans="2:19" x14ac:dyDescent="0.3">
      <c r="B179" s="12" t="s">
        <v>559</v>
      </c>
      <c r="C179" s="12" t="s">
        <v>578</v>
      </c>
      <c r="D179" s="12"/>
      <c r="E179" s="13"/>
      <c r="F179" s="12"/>
      <c r="G179" s="12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  <c r="R179" s="141"/>
      <c r="S179" s="141"/>
    </row>
    <row r="180" spans="2:19" x14ac:dyDescent="0.3">
      <c r="B180" s="271" t="s">
        <v>39</v>
      </c>
      <c r="C180" s="271" t="s">
        <v>40</v>
      </c>
      <c r="D180" s="139" t="s">
        <v>41</v>
      </c>
      <c r="E180" s="20" t="s">
        <v>11</v>
      </c>
      <c r="F180" s="271" t="s">
        <v>42</v>
      </c>
      <c r="G180" s="139" t="s">
        <v>43</v>
      </c>
      <c r="H180" s="272" t="s">
        <v>44</v>
      </c>
      <c r="I180" s="272"/>
      <c r="J180" s="272"/>
      <c r="K180" s="272" t="s">
        <v>334</v>
      </c>
      <c r="L180" s="272"/>
      <c r="M180" s="272"/>
      <c r="N180" s="272"/>
      <c r="O180" s="272"/>
      <c r="P180" s="272"/>
      <c r="Q180" s="272"/>
      <c r="R180" s="272"/>
      <c r="S180" s="272"/>
    </row>
    <row r="181" spans="2:19" ht="26.25" x14ac:dyDescent="0.3">
      <c r="B181" s="271"/>
      <c r="C181" s="271"/>
      <c r="D181" s="140" t="s">
        <v>40</v>
      </c>
      <c r="E181" s="22" t="s">
        <v>45</v>
      </c>
      <c r="F181" s="271"/>
      <c r="G181" s="140" t="s">
        <v>46</v>
      </c>
      <c r="H181" s="23" t="s">
        <v>47</v>
      </c>
      <c r="I181" s="23" t="s">
        <v>48</v>
      </c>
      <c r="J181" s="23" t="s">
        <v>49</v>
      </c>
      <c r="K181" s="23" t="s">
        <v>50</v>
      </c>
      <c r="L181" s="23" t="s">
        <v>51</v>
      </c>
      <c r="M181" s="23" t="s">
        <v>52</v>
      </c>
      <c r="N181" s="23" t="s">
        <v>53</v>
      </c>
      <c r="O181" s="23" t="s">
        <v>54</v>
      </c>
      <c r="P181" s="23" t="s">
        <v>55</v>
      </c>
      <c r="Q181" s="23" t="s">
        <v>56</v>
      </c>
      <c r="R181" s="23" t="s">
        <v>57</v>
      </c>
      <c r="S181" s="23" t="s">
        <v>58</v>
      </c>
    </row>
    <row r="182" spans="2:19" x14ac:dyDescent="0.3">
      <c r="B182" s="24">
        <v>1</v>
      </c>
      <c r="C182" s="30" t="s">
        <v>175</v>
      </c>
      <c r="D182" s="30" t="s">
        <v>176</v>
      </c>
      <c r="E182" s="33">
        <v>15000</v>
      </c>
      <c r="F182" s="24" t="s">
        <v>86</v>
      </c>
      <c r="G182" s="24" t="s">
        <v>177</v>
      </c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</row>
    <row r="183" spans="2:19" x14ac:dyDescent="0.3">
      <c r="B183" s="26"/>
      <c r="C183" s="25" t="s">
        <v>178</v>
      </c>
      <c r="D183" s="25" t="s">
        <v>179</v>
      </c>
      <c r="E183" s="28"/>
      <c r="F183" s="26" t="s">
        <v>61</v>
      </c>
      <c r="G183" s="26" t="s">
        <v>180</v>
      </c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</row>
    <row r="184" spans="2:19" x14ac:dyDescent="0.3">
      <c r="B184" s="26"/>
      <c r="C184" s="25" t="s">
        <v>181</v>
      </c>
      <c r="D184" s="25" t="s">
        <v>182</v>
      </c>
      <c r="E184" s="28"/>
      <c r="F184" s="26"/>
      <c r="G184" s="26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</row>
    <row r="185" spans="2:19" x14ac:dyDescent="0.3">
      <c r="B185" s="26"/>
      <c r="C185" s="25" t="s">
        <v>183</v>
      </c>
      <c r="D185" s="26"/>
      <c r="E185" s="28"/>
      <c r="F185" s="26"/>
      <c r="G185" s="26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</row>
    <row r="186" spans="2:19" x14ac:dyDescent="0.3">
      <c r="B186" s="26"/>
      <c r="C186" s="25" t="s">
        <v>184</v>
      </c>
      <c r="D186" s="26"/>
      <c r="E186" s="28"/>
      <c r="F186" s="26"/>
      <c r="G186" s="26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</row>
    <row r="187" spans="2:19" x14ac:dyDescent="0.3">
      <c r="B187" s="24">
        <v>2</v>
      </c>
      <c r="C187" s="44" t="s">
        <v>185</v>
      </c>
      <c r="D187" s="73" t="s">
        <v>186</v>
      </c>
      <c r="E187" s="33">
        <v>10000</v>
      </c>
      <c r="F187" s="24" t="s">
        <v>86</v>
      </c>
      <c r="G187" s="24" t="s">
        <v>177</v>
      </c>
      <c r="H187" s="31"/>
      <c r="I187" s="31"/>
      <c r="J187" s="31"/>
      <c r="K187" s="31"/>
      <c r="L187" s="32"/>
      <c r="M187" s="24"/>
      <c r="N187" s="24"/>
      <c r="O187" s="24"/>
      <c r="P187" s="24"/>
      <c r="Q187" s="24"/>
      <c r="R187" s="42"/>
      <c r="S187" s="42"/>
    </row>
    <row r="188" spans="2:19" x14ac:dyDescent="0.3">
      <c r="B188" s="26"/>
      <c r="C188" s="27" t="s">
        <v>187</v>
      </c>
      <c r="D188" s="58" t="s">
        <v>188</v>
      </c>
      <c r="E188" s="76"/>
      <c r="F188" s="26" t="s">
        <v>61</v>
      </c>
      <c r="G188" s="26" t="s">
        <v>180</v>
      </c>
      <c r="H188" s="29"/>
      <c r="I188" s="29"/>
      <c r="J188" s="29"/>
      <c r="K188" s="29"/>
      <c r="L188" s="6"/>
      <c r="M188" s="26"/>
      <c r="N188" s="26"/>
      <c r="O188" s="26"/>
      <c r="P188" s="26"/>
      <c r="Q188" s="26"/>
      <c r="R188" s="43"/>
      <c r="S188" s="43"/>
    </row>
    <row r="189" spans="2:19" x14ac:dyDescent="0.3">
      <c r="B189" s="26"/>
      <c r="C189" s="160"/>
      <c r="D189" s="58" t="s">
        <v>189</v>
      </c>
      <c r="E189" s="76"/>
      <c r="F189" s="26"/>
      <c r="G189" s="26"/>
      <c r="H189" s="29"/>
      <c r="I189" s="29"/>
      <c r="J189" s="29"/>
      <c r="K189" s="29"/>
      <c r="L189" s="6"/>
      <c r="M189" s="26"/>
      <c r="N189" s="26"/>
      <c r="O189" s="26"/>
      <c r="P189" s="26"/>
      <c r="Q189" s="26"/>
      <c r="R189" s="43"/>
      <c r="S189" s="43"/>
    </row>
    <row r="190" spans="2:19" x14ac:dyDescent="0.3">
      <c r="B190" s="26"/>
      <c r="C190" s="160"/>
      <c r="D190" s="58" t="s">
        <v>190</v>
      </c>
      <c r="E190" s="76"/>
      <c r="F190" s="26"/>
      <c r="G190" s="26"/>
      <c r="H190" s="29"/>
      <c r="I190" s="29"/>
      <c r="J190" s="29"/>
      <c r="K190" s="29"/>
      <c r="L190" s="6"/>
      <c r="M190" s="26"/>
      <c r="N190" s="26"/>
      <c r="O190" s="26"/>
      <c r="P190" s="26"/>
      <c r="Q190" s="26"/>
      <c r="R190" s="43"/>
      <c r="S190" s="43"/>
    </row>
    <row r="191" spans="2:19" x14ac:dyDescent="0.3">
      <c r="B191" s="24">
        <v>3</v>
      </c>
      <c r="C191" s="30" t="s">
        <v>486</v>
      </c>
      <c r="D191" s="30" t="s">
        <v>394</v>
      </c>
      <c r="E191" s="33">
        <v>20000</v>
      </c>
      <c r="F191" s="24" t="s">
        <v>86</v>
      </c>
      <c r="G191" s="24" t="s">
        <v>177</v>
      </c>
      <c r="H191" s="31"/>
      <c r="I191" s="31"/>
      <c r="J191" s="31"/>
      <c r="K191" s="31"/>
      <c r="L191" s="32"/>
      <c r="M191" s="24"/>
      <c r="N191" s="24"/>
      <c r="O191" s="24"/>
      <c r="P191" s="24"/>
      <c r="Q191" s="24"/>
      <c r="R191" s="42"/>
      <c r="S191" s="42"/>
    </row>
    <row r="192" spans="2:19" x14ac:dyDescent="0.3">
      <c r="B192" s="26"/>
      <c r="C192" s="25"/>
      <c r="D192" s="25" t="s">
        <v>393</v>
      </c>
      <c r="E192" s="28"/>
      <c r="F192" s="26" t="s">
        <v>61</v>
      </c>
      <c r="G192" s="26" t="s">
        <v>180</v>
      </c>
      <c r="H192" s="29"/>
      <c r="I192" s="29"/>
      <c r="J192" s="29"/>
      <c r="K192" s="29"/>
      <c r="L192" s="6"/>
      <c r="M192" s="26"/>
      <c r="N192" s="26"/>
      <c r="O192" s="26"/>
      <c r="P192" s="26"/>
      <c r="Q192" s="26"/>
      <c r="R192" s="43"/>
      <c r="S192" s="43"/>
    </row>
    <row r="193" spans="2:20" x14ac:dyDescent="0.3">
      <c r="B193" s="26"/>
      <c r="C193" s="25"/>
      <c r="D193" s="25" t="s">
        <v>395</v>
      </c>
      <c r="E193" s="28"/>
      <c r="F193" s="26"/>
      <c r="G193" s="26"/>
      <c r="H193" s="29"/>
      <c r="I193" s="29"/>
      <c r="J193" s="29"/>
      <c r="K193" s="29"/>
      <c r="L193" s="6"/>
      <c r="M193" s="26"/>
      <c r="N193" s="26"/>
      <c r="O193" s="26"/>
      <c r="P193" s="26"/>
      <c r="Q193" s="26"/>
      <c r="R193" s="43"/>
      <c r="S193" s="43"/>
    </row>
    <row r="194" spans="2:20" x14ac:dyDescent="0.3">
      <c r="B194" s="26"/>
      <c r="C194" s="25"/>
      <c r="D194" s="25" t="s">
        <v>310</v>
      </c>
      <c r="E194" s="28"/>
      <c r="F194" s="26"/>
      <c r="G194" s="26"/>
      <c r="H194" s="29"/>
      <c r="I194" s="29"/>
      <c r="J194" s="29"/>
      <c r="K194" s="29"/>
      <c r="L194" s="6"/>
      <c r="M194" s="26"/>
      <c r="N194" s="26"/>
      <c r="O194" s="26"/>
      <c r="P194" s="26"/>
      <c r="Q194" s="26"/>
      <c r="R194" s="43"/>
      <c r="S194" s="43"/>
    </row>
    <row r="195" spans="2:20" x14ac:dyDescent="0.3">
      <c r="B195" s="26"/>
      <c r="C195" s="25"/>
      <c r="D195" s="25" t="s">
        <v>396</v>
      </c>
      <c r="E195" s="28"/>
      <c r="F195" s="26"/>
      <c r="G195" s="26"/>
      <c r="H195" s="29"/>
      <c r="I195" s="29"/>
      <c r="J195" s="29"/>
      <c r="K195" s="29"/>
      <c r="L195" s="6"/>
      <c r="M195" s="26"/>
      <c r="N195" s="26"/>
      <c r="O195" s="26"/>
      <c r="P195" s="26"/>
      <c r="Q195" s="26"/>
      <c r="R195" s="43"/>
      <c r="S195" s="43"/>
    </row>
    <row r="196" spans="2:20" x14ac:dyDescent="0.3">
      <c r="B196" s="26"/>
      <c r="C196" s="25"/>
      <c r="D196" s="25" t="s">
        <v>397</v>
      </c>
      <c r="E196" s="28"/>
      <c r="F196" s="26"/>
      <c r="G196" s="26"/>
      <c r="H196" s="29"/>
      <c r="I196" s="29"/>
      <c r="J196" s="29"/>
      <c r="K196" s="29"/>
      <c r="L196" s="6"/>
      <c r="M196" s="26"/>
      <c r="N196" s="26"/>
      <c r="O196" s="26"/>
      <c r="P196" s="26"/>
      <c r="Q196" s="26"/>
      <c r="R196" s="43"/>
      <c r="S196" s="43"/>
    </row>
    <row r="197" spans="2:20" x14ac:dyDescent="0.3">
      <c r="B197" s="26"/>
      <c r="C197" s="25"/>
      <c r="D197" s="27" t="s">
        <v>398</v>
      </c>
      <c r="E197" s="28"/>
      <c r="F197" s="26"/>
      <c r="G197" s="26"/>
      <c r="H197" s="37"/>
      <c r="I197" s="37"/>
      <c r="J197" s="37"/>
      <c r="K197" s="37"/>
      <c r="L197" s="38"/>
      <c r="M197" s="34"/>
      <c r="N197" s="34"/>
      <c r="O197" s="34"/>
      <c r="P197" s="34"/>
      <c r="Q197" s="34"/>
      <c r="R197" s="41"/>
      <c r="S197" s="41"/>
    </row>
    <row r="198" spans="2:20" x14ac:dyDescent="0.3">
      <c r="B198" s="142"/>
      <c r="C198" s="136" t="s">
        <v>482</v>
      </c>
      <c r="D198" s="92"/>
      <c r="E198" s="74">
        <f>E182+E187+E191</f>
        <v>45000</v>
      </c>
      <c r="F198" s="142"/>
      <c r="G198" s="142"/>
      <c r="H198" s="55"/>
      <c r="I198" s="55"/>
      <c r="J198" s="55"/>
      <c r="K198" s="55"/>
      <c r="L198" s="143"/>
      <c r="M198" s="142"/>
      <c r="N198" s="142"/>
      <c r="O198" s="142"/>
      <c r="P198" s="142"/>
      <c r="Q198" s="142"/>
      <c r="R198" s="77"/>
      <c r="S198" s="77"/>
      <c r="T198" s="187"/>
    </row>
    <row r="199" spans="2:20" x14ac:dyDescent="0.3">
      <c r="B199" s="162"/>
      <c r="C199" s="169"/>
      <c r="D199" s="163"/>
      <c r="E199" s="168"/>
      <c r="F199" s="162"/>
      <c r="G199" s="162"/>
      <c r="H199" s="165"/>
      <c r="I199" s="165"/>
      <c r="J199" s="165"/>
      <c r="K199" s="165"/>
      <c r="L199" s="167"/>
      <c r="M199" s="162"/>
      <c r="N199" s="162"/>
      <c r="O199" s="162"/>
      <c r="P199" s="162"/>
      <c r="Q199" s="162"/>
      <c r="R199" s="166"/>
      <c r="S199" s="166"/>
    </row>
    <row r="200" spans="2:20" ht="21" x14ac:dyDescent="0.3">
      <c r="B200" s="162"/>
      <c r="C200" s="169"/>
      <c r="D200" s="163"/>
      <c r="E200" s="168"/>
      <c r="F200" s="162"/>
      <c r="G200" s="162"/>
      <c r="H200" s="165"/>
      <c r="I200" s="165"/>
      <c r="J200" s="165"/>
      <c r="K200" s="165"/>
      <c r="L200" s="167"/>
      <c r="M200" s="162"/>
      <c r="N200" s="162"/>
      <c r="O200" s="162"/>
      <c r="P200" s="162"/>
      <c r="Q200" s="162"/>
      <c r="R200" s="166"/>
      <c r="S200" s="166">
        <v>13</v>
      </c>
      <c r="T200" s="187"/>
    </row>
    <row r="201" spans="2:20" x14ac:dyDescent="0.3">
      <c r="B201" s="162"/>
      <c r="C201" s="169"/>
      <c r="D201" s="163"/>
      <c r="E201" s="168"/>
      <c r="F201" s="162"/>
      <c r="G201" s="162"/>
      <c r="H201" s="165"/>
      <c r="I201" s="165"/>
      <c r="J201" s="165"/>
      <c r="K201" s="165"/>
      <c r="L201" s="167"/>
      <c r="M201" s="162"/>
      <c r="N201" s="162"/>
      <c r="O201" s="162"/>
      <c r="P201" s="162"/>
      <c r="Q201" s="162"/>
      <c r="R201" s="166"/>
      <c r="S201" s="166"/>
      <c r="T201" s="187"/>
    </row>
    <row r="202" spans="2:20" x14ac:dyDescent="0.3">
      <c r="B202" s="78"/>
      <c r="C202" s="138" t="s">
        <v>579</v>
      </c>
      <c r="D202" s="75"/>
      <c r="E202" s="16"/>
      <c r="F202" s="14"/>
      <c r="G202" s="14"/>
      <c r="H202" s="17"/>
      <c r="I202" s="17"/>
      <c r="J202" s="17"/>
      <c r="K202" s="17"/>
      <c r="L202" s="18"/>
      <c r="M202" s="14"/>
      <c r="N202" s="14"/>
      <c r="O202" s="14"/>
      <c r="P202" s="14"/>
      <c r="Q202" s="14"/>
      <c r="R202" s="14"/>
      <c r="S202" s="17"/>
    </row>
    <row r="203" spans="2:20" x14ac:dyDescent="0.3">
      <c r="B203" s="271" t="s">
        <v>39</v>
      </c>
      <c r="C203" s="271" t="s">
        <v>40</v>
      </c>
      <c r="D203" s="139" t="s">
        <v>41</v>
      </c>
      <c r="E203" s="20" t="s">
        <v>11</v>
      </c>
      <c r="F203" s="271" t="s">
        <v>42</v>
      </c>
      <c r="G203" s="139" t="s">
        <v>43</v>
      </c>
      <c r="H203" s="272" t="s">
        <v>44</v>
      </c>
      <c r="I203" s="272"/>
      <c r="J203" s="272"/>
      <c r="K203" s="272" t="s">
        <v>334</v>
      </c>
      <c r="L203" s="272"/>
      <c r="M203" s="272"/>
      <c r="N203" s="272"/>
      <c r="O203" s="272"/>
      <c r="P203" s="272"/>
      <c r="Q203" s="272"/>
      <c r="R203" s="272"/>
      <c r="S203" s="272"/>
    </row>
    <row r="204" spans="2:20" ht="26.25" x14ac:dyDescent="0.3">
      <c r="B204" s="271"/>
      <c r="C204" s="271"/>
      <c r="D204" s="140" t="s">
        <v>40</v>
      </c>
      <c r="E204" s="22" t="s">
        <v>45</v>
      </c>
      <c r="F204" s="271"/>
      <c r="G204" s="140" t="s">
        <v>46</v>
      </c>
      <c r="H204" s="23" t="s">
        <v>47</v>
      </c>
      <c r="I204" s="23" t="s">
        <v>48</v>
      </c>
      <c r="J204" s="23" t="s">
        <v>49</v>
      </c>
      <c r="K204" s="23" t="s">
        <v>50</v>
      </c>
      <c r="L204" s="23" t="s">
        <v>51</v>
      </c>
      <c r="M204" s="23" t="s">
        <v>52</v>
      </c>
      <c r="N204" s="23" t="s">
        <v>53</v>
      </c>
      <c r="O204" s="23" t="s">
        <v>54</v>
      </c>
      <c r="P204" s="23" t="s">
        <v>55</v>
      </c>
      <c r="Q204" s="23" t="s">
        <v>56</v>
      </c>
      <c r="R204" s="23" t="s">
        <v>57</v>
      </c>
      <c r="S204" s="23" t="s">
        <v>58</v>
      </c>
    </row>
    <row r="205" spans="2:20" x14ac:dyDescent="0.3">
      <c r="B205" s="24">
        <v>1</v>
      </c>
      <c r="C205" s="30" t="s">
        <v>191</v>
      </c>
      <c r="D205" s="30" t="s">
        <v>192</v>
      </c>
      <c r="E205" s="33">
        <v>37000</v>
      </c>
      <c r="F205" s="24" t="s">
        <v>86</v>
      </c>
      <c r="G205" s="24" t="s">
        <v>177</v>
      </c>
      <c r="H205" s="31"/>
      <c r="I205" s="31"/>
      <c r="J205" s="31"/>
      <c r="K205" s="31"/>
      <c r="L205" s="32"/>
      <c r="M205" s="24"/>
      <c r="N205" s="24"/>
      <c r="O205" s="24"/>
      <c r="P205" s="24"/>
      <c r="Q205" s="24"/>
      <c r="R205" s="24"/>
      <c r="S205" s="31"/>
    </row>
    <row r="206" spans="2:20" x14ac:dyDescent="0.3">
      <c r="B206" s="34"/>
      <c r="C206" s="47"/>
      <c r="D206" s="35" t="s">
        <v>193</v>
      </c>
      <c r="E206" s="36"/>
      <c r="F206" s="34" t="s">
        <v>61</v>
      </c>
      <c r="G206" s="34" t="s">
        <v>180</v>
      </c>
      <c r="H206" s="37"/>
      <c r="I206" s="37"/>
      <c r="J206" s="37"/>
      <c r="K206" s="37"/>
      <c r="L206" s="38"/>
      <c r="M206" s="34"/>
      <c r="N206" s="34"/>
      <c r="O206" s="34"/>
      <c r="P206" s="34"/>
      <c r="Q206" s="34"/>
      <c r="R206" s="34"/>
      <c r="S206" s="37"/>
    </row>
    <row r="207" spans="2:20" x14ac:dyDescent="0.3">
      <c r="B207" s="24">
        <v>2</v>
      </c>
      <c r="C207" s="44" t="s">
        <v>194</v>
      </c>
      <c r="D207" s="64" t="s">
        <v>195</v>
      </c>
      <c r="E207" s="33">
        <v>19700</v>
      </c>
      <c r="F207" s="24" t="s">
        <v>196</v>
      </c>
      <c r="G207" s="24" t="s">
        <v>177</v>
      </c>
      <c r="H207" s="31"/>
      <c r="I207" s="31"/>
      <c r="J207" s="31"/>
      <c r="K207" s="31"/>
      <c r="L207" s="32"/>
      <c r="M207" s="24"/>
      <c r="N207" s="24"/>
      <c r="O207" s="24"/>
      <c r="P207" s="24"/>
      <c r="Q207" s="24"/>
      <c r="R207" s="42"/>
      <c r="S207" s="42"/>
    </row>
    <row r="208" spans="2:20" x14ac:dyDescent="0.3">
      <c r="B208" s="26"/>
      <c r="C208" s="27" t="s">
        <v>197</v>
      </c>
      <c r="D208" s="56" t="s">
        <v>198</v>
      </c>
      <c r="E208" s="76"/>
      <c r="F208" s="26" t="s">
        <v>61</v>
      </c>
      <c r="G208" s="26" t="s">
        <v>180</v>
      </c>
      <c r="H208" s="29"/>
      <c r="I208" s="29"/>
      <c r="J208" s="29"/>
      <c r="K208" s="29"/>
      <c r="L208" s="6"/>
      <c r="M208" s="26"/>
      <c r="N208" s="26"/>
      <c r="O208" s="26"/>
      <c r="P208" s="26"/>
      <c r="Q208" s="26"/>
      <c r="R208" s="43"/>
      <c r="S208" s="43"/>
    </row>
    <row r="209" spans="2:19" x14ac:dyDescent="0.3">
      <c r="B209" s="26"/>
      <c r="C209" s="27"/>
      <c r="D209" s="56" t="s">
        <v>199</v>
      </c>
      <c r="E209" s="76"/>
      <c r="F209" s="26"/>
      <c r="G209" s="26"/>
      <c r="H209" s="29"/>
      <c r="I209" s="29"/>
      <c r="J209" s="29"/>
      <c r="K209" s="29"/>
      <c r="L209" s="6"/>
      <c r="M209" s="26"/>
      <c r="N209" s="26"/>
      <c r="O209" s="26"/>
      <c r="P209" s="26"/>
      <c r="Q209" s="26"/>
      <c r="R209" s="43"/>
      <c r="S209" s="43"/>
    </row>
    <row r="210" spans="2:19" x14ac:dyDescent="0.3">
      <c r="B210" s="26"/>
      <c r="C210" s="27"/>
      <c r="D210" s="56" t="s">
        <v>200</v>
      </c>
      <c r="E210" s="76"/>
      <c r="F210" s="26"/>
      <c r="G210" s="26"/>
      <c r="H210" s="29"/>
      <c r="I210" s="29"/>
      <c r="J210" s="29"/>
      <c r="K210" s="29"/>
      <c r="L210" s="6"/>
      <c r="M210" s="26"/>
      <c r="N210" s="26"/>
      <c r="O210" s="26"/>
      <c r="P210" s="26"/>
      <c r="Q210" s="26"/>
      <c r="R210" s="43"/>
      <c r="S210" s="43"/>
    </row>
    <row r="211" spans="2:19" x14ac:dyDescent="0.3">
      <c r="B211" s="26"/>
      <c r="C211" s="27"/>
      <c r="D211" s="56" t="s">
        <v>201</v>
      </c>
      <c r="E211" s="76"/>
      <c r="F211" s="26"/>
      <c r="G211" s="26"/>
      <c r="H211" s="29"/>
      <c r="I211" s="29"/>
      <c r="J211" s="29"/>
      <c r="K211" s="29"/>
      <c r="L211" s="6"/>
      <c r="M211" s="26"/>
      <c r="N211" s="26"/>
      <c r="O211" s="26"/>
      <c r="P211" s="26"/>
      <c r="Q211" s="26"/>
      <c r="R211" s="43"/>
      <c r="S211" s="43"/>
    </row>
    <row r="212" spans="2:19" x14ac:dyDescent="0.3">
      <c r="B212" s="136" t="s">
        <v>14</v>
      </c>
      <c r="C212" s="136" t="s">
        <v>202</v>
      </c>
      <c r="D212" s="137" t="s">
        <v>203</v>
      </c>
      <c r="E212" s="74">
        <f>E205+E207</f>
        <v>56700</v>
      </c>
      <c r="F212" s="136"/>
      <c r="G212" s="136"/>
      <c r="H212" s="23"/>
      <c r="I212" s="23"/>
      <c r="J212" s="23"/>
      <c r="K212" s="23"/>
      <c r="L212" s="137"/>
      <c r="M212" s="136"/>
      <c r="N212" s="136"/>
      <c r="O212" s="136"/>
      <c r="P212" s="136"/>
      <c r="Q212" s="136"/>
      <c r="R212" s="80"/>
      <c r="S212" s="77"/>
    </row>
    <row r="213" spans="2:19" x14ac:dyDescent="0.3">
      <c r="B213" s="267">
        <v>4</v>
      </c>
      <c r="C213" s="82" t="s">
        <v>583</v>
      </c>
      <c r="D213" s="15"/>
      <c r="E213" s="16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</row>
    <row r="214" spans="2:19" x14ac:dyDescent="0.3">
      <c r="B214" s="83"/>
      <c r="C214" s="82" t="s">
        <v>15</v>
      </c>
      <c r="D214" s="15"/>
      <c r="E214" s="16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</row>
    <row r="215" spans="2:19" x14ac:dyDescent="0.3">
      <c r="B215" s="276" t="s">
        <v>584</v>
      </c>
      <c r="C215" s="276"/>
      <c r="D215" s="15"/>
      <c r="E215" s="16"/>
      <c r="F215" s="14"/>
      <c r="G215" s="14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</row>
    <row r="216" spans="2:19" x14ac:dyDescent="0.3">
      <c r="B216" s="78"/>
      <c r="C216" s="134" t="s">
        <v>570</v>
      </c>
      <c r="D216" s="75"/>
      <c r="E216" s="79"/>
      <c r="F216" s="14"/>
      <c r="G216" s="14"/>
      <c r="H216" s="17"/>
      <c r="I216" s="17"/>
      <c r="J216" s="17"/>
      <c r="K216" s="17"/>
      <c r="L216" s="18"/>
      <c r="M216" s="18"/>
      <c r="N216" s="18"/>
      <c r="O216" s="14"/>
      <c r="P216" s="14"/>
      <c r="Q216" s="14"/>
      <c r="R216" s="14"/>
      <c r="S216" s="17"/>
    </row>
    <row r="217" spans="2:19" x14ac:dyDescent="0.3">
      <c r="B217" s="271" t="s">
        <v>39</v>
      </c>
      <c r="C217" s="271" t="s">
        <v>40</v>
      </c>
      <c r="D217" s="139" t="s">
        <v>41</v>
      </c>
      <c r="E217" s="20" t="s">
        <v>11</v>
      </c>
      <c r="F217" s="271" t="s">
        <v>42</v>
      </c>
      <c r="G217" s="139" t="s">
        <v>43</v>
      </c>
      <c r="H217" s="272" t="s">
        <v>44</v>
      </c>
      <c r="I217" s="272"/>
      <c r="J217" s="272"/>
      <c r="K217" s="272" t="s">
        <v>334</v>
      </c>
      <c r="L217" s="272"/>
      <c r="M217" s="272"/>
      <c r="N217" s="272"/>
      <c r="O217" s="272"/>
      <c r="P217" s="272"/>
      <c r="Q217" s="272"/>
      <c r="R217" s="272"/>
      <c r="S217" s="272"/>
    </row>
    <row r="218" spans="2:19" ht="26.25" x14ac:dyDescent="0.3">
      <c r="B218" s="271"/>
      <c r="C218" s="271"/>
      <c r="D218" s="140" t="s">
        <v>40</v>
      </c>
      <c r="E218" s="22" t="s">
        <v>45</v>
      </c>
      <c r="F218" s="271"/>
      <c r="G218" s="140" t="s">
        <v>46</v>
      </c>
      <c r="H218" s="23" t="s">
        <v>47</v>
      </c>
      <c r="I218" s="23" t="s">
        <v>48</v>
      </c>
      <c r="J218" s="23" t="s">
        <v>49</v>
      </c>
      <c r="K218" s="23" t="s">
        <v>50</v>
      </c>
      <c r="L218" s="23" t="s">
        <v>51</v>
      </c>
      <c r="M218" s="23" t="s">
        <v>52</v>
      </c>
      <c r="N218" s="23" t="s">
        <v>53</v>
      </c>
      <c r="O218" s="23" t="s">
        <v>54</v>
      </c>
      <c r="P218" s="23" t="s">
        <v>55</v>
      </c>
      <c r="Q218" s="23" t="s">
        <v>56</v>
      </c>
      <c r="R218" s="23" t="s">
        <v>57</v>
      </c>
      <c r="S218" s="23" t="s">
        <v>58</v>
      </c>
    </row>
    <row r="219" spans="2:19" x14ac:dyDescent="0.3">
      <c r="B219" s="24">
        <v>1</v>
      </c>
      <c r="C219" s="30" t="s">
        <v>205</v>
      </c>
      <c r="D219" s="30" t="s">
        <v>206</v>
      </c>
      <c r="E219" s="33">
        <v>30000</v>
      </c>
      <c r="F219" s="24" t="s">
        <v>107</v>
      </c>
      <c r="G219" s="24" t="s">
        <v>163</v>
      </c>
      <c r="H219" s="31"/>
      <c r="I219" s="31"/>
      <c r="J219" s="31"/>
      <c r="K219" s="31"/>
      <c r="L219" s="32"/>
      <c r="M219" s="32"/>
      <c r="N219" s="32"/>
      <c r="O219" s="24"/>
      <c r="P219" s="24"/>
      <c r="Q219" s="24"/>
      <c r="R219" s="24"/>
      <c r="S219" s="24"/>
    </row>
    <row r="220" spans="2:19" x14ac:dyDescent="0.3">
      <c r="B220" s="26"/>
      <c r="C220" s="27"/>
      <c r="D220" s="25" t="s">
        <v>207</v>
      </c>
      <c r="E220" s="28"/>
      <c r="F220" s="26" t="s">
        <v>61</v>
      </c>
      <c r="G220" s="26" t="s">
        <v>166</v>
      </c>
      <c r="H220" s="29"/>
      <c r="I220" s="29"/>
      <c r="J220" s="29"/>
      <c r="K220" s="29"/>
      <c r="L220" s="6"/>
      <c r="M220" s="6"/>
      <c r="N220" s="6"/>
      <c r="O220" s="26"/>
      <c r="P220" s="26"/>
      <c r="Q220" s="26"/>
      <c r="R220" s="26"/>
      <c r="S220" s="26"/>
    </row>
    <row r="221" spans="2:19" x14ac:dyDescent="0.3">
      <c r="B221" s="26"/>
      <c r="C221" s="27"/>
      <c r="D221" s="25" t="s">
        <v>208</v>
      </c>
      <c r="E221" s="28"/>
      <c r="F221" s="26"/>
      <c r="G221" s="26"/>
      <c r="H221" s="29"/>
      <c r="I221" s="29"/>
      <c r="J221" s="29"/>
      <c r="K221" s="29"/>
      <c r="L221" s="6"/>
      <c r="M221" s="6"/>
      <c r="N221" s="6"/>
      <c r="O221" s="26"/>
      <c r="P221" s="26"/>
      <c r="Q221" s="26"/>
      <c r="R221" s="26"/>
      <c r="S221" s="26"/>
    </row>
    <row r="222" spans="2:19" x14ac:dyDescent="0.3">
      <c r="B222" s="26"/>
      <c r="C222" s="27"/>
      <c r="D222" s="25" t="s">
        <v>209</v>
      </c>
      <c r="E222" s="28"/>
      <c r="F222" s="26"/>
      <c r="G222" s="26"/>
      <c r="H222" s="29"/>
      <c r="I222" s="29"/>
      <c r="J222" s="29"/>
      <c r="K222" s="29"/>
      <c r="L222" s="6"/>
      <c r="M222" s="6"/>
      <c r="N222" s="6"/>
      <c r="O222" s="26"/>
      <c r="P222" s="26"/>
      <c r="Q222" s="26"/>
      <c r="R222" s="26"/>
      <c r="S222" s="26"/>
    </row>
    <row r="223" spans="2:19" x14ac:dyDescent="0.3">
      <c r="B223" s="34"/>
      <c r="C223" s="47"/>
      <c r="D223" s="35"/>
      <c r="E223" s="36"/>
      <c r="F223" s="34"/>
      <c r="G223" s="34"/>
      <c r="H223" s="37"/>
      <c r="I223" s="37"/>
      <c r="J223" s="37"/>
      <c r="K223" s="37"/>
      <c r="L223" s="38"/>
      <c r="M223" s="38"/>
      <c r="N223" s="38"/>
      <c r="O223" s="34"/>
      <c r="P223" s="34"/>
      <c r="Q223" s="34"/>
      <c r="R223" s="34"/>
      <c r="S223" s="34"/>
    </row>
    <row r="224" spans="2:19" x14ac:dyDescent="0.3">
      <c r="B224" s="66"/>
      <c r="C224" s="67"/>
      <c r="D224" s="68"/>
      <c r="E224" s="69"/>
      <c r="F224" s="66"/>
      <c r="G224" s="66"/>
      <c r="H224" s="70"/>
      <c r="I224" s="70"/>
      <c r="J224" s="70"/>
      <c r="K224" s="70"/>
      <c r="L224" s="71"/>
      <c r="M224" s="71"/>
      <c r="N224" s="71"/>
      <c r="O224" s="66"/>
      <c r="P224" s="66"/>
      <c r="Q224" s="66"/>
      <c r="R224" s="66"/>
      <c r="S224" s="66"/>
    </row>
    <row r="225" spans="2:20" ht="21" x14ac:dyDescent="0.3">
      <c r="B225" s="162"/>
      <c r="C225" s="173"/>
      <c r="D225" s="174"/>
      <c r="E225" s="164"/>
      <c r="F225" s="162"/>
      <c r="G225" s="162"/>
      <c r="H225" s="165"/>
      <c r="I225" s="165"/>
      <c r="J225" s="165"/>
      <c r="K225" s="165"/>
      <c r="L225" s="167"/>
      <c r="M225" s="167"/>
      <c r="N225" s="167"/>
      <c r="O225" s="162"/>
      <c r="P225" s="162"/>
      <c r="Q225" s="162"/>
      <c r="R225" s="162"/>
      <c r="S225" s="166">
        <v>14</v>
      </c>
      <c r="T225" s="187"/>
    </row>
    <row r="226" spans="2:20" x14ac:dyDescent="0.3">
      <c r="B226" s="271" t="s">
        <v>39</v>
      </c>
      <c r="C226" s="271" t="s">
        <v>40</v>
      </c>
      <c r="D226" s="183" t="s">
        <v>41</v>
      </c>
      <c r="E226" s="20" t="s">
        <v>11</v>
      </c>
      <c r="F226" s="271" t="s">
        <v>42</v>
      </c>
      <c r="G226" s="183" t="s">
        <v>43</v>
      </c>
      <c r="H226" s="272" t="s">
        <v>44</v>
      </c>
      <c r="I226" s="272"/>
      <c r="J226" s="272"/>
      <c r="K226" s="272" t="s">
        <v>334</v>
      </c>
      <c r="L226" s="272"/>
      <c r="M226" s="272"/>
      <c r="N226" s="272"/>
      <c r="O226" s="272"/>
      <c r="P226" s="272"/>
      <c r="Q226" s="272"/>
      <c r="R226" s="272"/>
      <c r="S226" s="272"/>
    </row>
    <row r="227" spans="2:20" ht="26.25" x14ac:dyDescent="0.3">
      <c r="B227" s="271"/>
      <c r="C227" s="271"/>
      <c r="D227" s="184" t="s">
        <v>40</v>
      </c>
      <c r="E227" s="22" t="s">
        <v>45</v>
      </c>
      <c r="F227" s="271"/>
      <c r="G227" s="184" t="s">
        <v>46</v>
      </c>
      <c r="H227" s="23" t="s">
        <v>47</v>
      </c>
      <c r="I227" s="23" t="s">
        <v>48</v>
      </c>
      <c r="J227" s="23" t="s">
        <v>49</v>
      </c>
      <c r="K227" s="23" t="s">
        <v>50</v>
      </c>
      <c r="L227" s="23" t="s">
        <v>51</v>
      </c>
      <c r="M227" s="23" t="s">
        <v>52</v>
      </c>
      <c r="N227" s="23" t="s">
        <v>53</v>
      </c>
      <c r="O227" s="23" t="s">
        <v>54</v>
      </c>
      <c r="P227" s="23" t="s">
        <v>55</v>
      </c>
      <c r="Q227" s="23" t="s">
        <v>56</v>
      </c>
      <c r="R227" s="23" t="s">
        <v>57</v>
      </c>
      <c r="S227" s="23" t="s">
        <v>58</v>
      </c>
    </row>
    <row r="228" spans="2:20" x14ac:dyDescent="0.3">
      <c r="B228" s="24">
        <v>2</v>
      </c>
      <c r="C228" s="30" t="s">
        <v>210</v>
      </c>
      <c r="D228" s="30" t="s">
        <v>211</v>
      </c>
      <c r="E228" s="33">
        <v>200000</v>
      </c>
      <c r="F228" s="24" t="s">
        <v>107</v>
      </c>
      <c r="G228" s="24" t="s">
        <v>163</v>
      </c>
      <c r="H228" s="31"/>
      <c r="I228" s="31"/>
      <c r="J228" s="31"/>
      <c r="K228" s="31"/>
      <c r="L228" s="32"/>
      <c r="M228" s="32"/>
      <c r="N228" s="32"/>
      <c r="O228" s="24"/>
      <c r="P228" s="24"/>
      <c r="Q228" s="24"/>
      <c r="R228" s="24"/>
      <c r="S228" s="24"/>
    </row>
    <row r="229" spans="2:20" x14ac:dyDescent="0.3">
      <c r="B229" s="26"/>
      <c r="C229" s="27"/>
      <c r="D229" s="25" t="s">
        <v>212</v>
      </c>
      <c r="E229" s="28"/>
      <c r="F229" s="26" t="s">
        <v>61</v>
      </c>
      <c r="G229" s="26" t="s">
        <v>166</v>
      </c>
      <c r="H229" s="29"/>
      <c r="I229" s="29"/>
      <c r="J229" s="29"/>
      <c r="K229" s="29"/>
      <c r="L229" s="6"/>
      <c r="M229" s="6"/>
      <c r="N229" s="6"/>
      <c r="O229" s="26"/>
      <c r="P229" s="26"/>
      <c r="Q229" s="26"/>
      <c r="R229" s="26"/>
      <c r="S229" s="26"/>
    </row>
    <row r="230" spans="2:20" x14ac:dyDescent="0.3">
      <c r="B230" s="26"/>
      <c r="C230" s="27"/>
      <c r="D230" s="25" t="s">
        <v>213</v>
      </c>
      <c r="E230" s="28"/>
      <c r="F230" s="26"/>
      <c r="G230" s="26"/>
      <c r="H230" s="29"/>
      <c r="I230" s="29"/>
      <c r="J230" s="29"/>
      <c r="K230" s="29"/>
      <c r="L230" s="6"/>
      <c r="M230" s="6"/>
      <c r="N230" s="6"/>
      <c r="O230" s="26"/>
      <c r="P230" s="26"/>
      <c r="Q230" s="26"/>
      <c r="R230" s="26"/>
      <c r="S230" s="26"/>
    </row>
    <row r="231" spans="2:20" x14ac:dyDescent="0.3">
      <c r="B231" s="34"/>
      <c r="C231" s="47"/>
      <c r="D231" s="35" t="s">
        <v>214</v>
      </c>
      <c r="E231" s="36"/>
      <c r="F231" s="34"/>
      <c r="G231" s="34"/>
      <c r="H231" s="37"/>
      <c r="I231" s="37"/>
      <c r="J231" s="37"/>
      <c r="K231" s="37"/>
      <c r="L231" s="38"/>
      <c r="M231" s="38"/>
      <c r="N231" s="38"/>
      <c r="O231" s="34"/>
      <c r="P231" s="34"/>
      <c r="Q231" s="34"/>
      <c r="R231" s="34"/>
      <c r="S231" s="34"/>
    </row>
    <row r="232" spans="2:20" x14ac:dyDescent="0.3">
      <c r="B232" s="24">
        <v>3</v>
      </c>
      <c r="C232" s="30" t="s">
        <v>215</v>
      </c>
      <c r="D232" s="30" t="s">
        <v>216</v>
      </c>
      <c r="E232" s="33">
        <v>230000</v>
      </c>
      <c r="F232" s="24" t="s">
        <v>107</v>
      </c>
      <c r="G232" s="24" t="s">
        <v>163</v>
      </c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</row>
    <row r="233" spans="2:20" x14ac:dyDescent="0.3">
      <c r="B233" s="26"/>
      <c r="C233" s="25" t="s">
        <v>217</v>
      </c>
      <c r="D233" s="25" t="s">
        <v>218</v>
      </c>
      <c r="E233" s="28"/>
      <c r="F233" s="26" t="s">
        <v>61</v>
      </c>
      <c r="G233" s="26" t="s">
        <v>166</v>
      </c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</row>
    <row r="234" spans="2:20" x14ac:dyDescent="0.3">
      <c r="B234" s="26"/>
      <c r="C234" s="25" t="s">
        <v>219</v>
      </c>
      <c r="D234" s="25" t="s">
        <v>220</v>
      </c>
      <c r="E234" s="28"/>
      <c r="F234" s="26"/>
      <c r="G234" s="26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</row>
    <row r="235" spans="2:20" x14ac:dyDescent="0.3">
      <c r="B235" s="26"/>
      <c r="C235" s="25" t="s">
        <v>221</v>
      </c>
      <c r="D235" s="25"/>
      <c r="E235" s="28"/>
      <c r="F235" s="26"/>
      <c r="G235" s="26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</row>
    <row r="236" spans="2:20" x14ac:dyDescent="0.3">
      <c r="B236" s="34"/>
      <c r="C236" s="35" t="s">
        <v>222</v>
      </c>
      <c r="D236" s="34"/>
      <c r="E236" s="36"/>
      <c r="F236" s="34"/>
      <c r="G236" s="34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</row>
    <row r="237" spans="2:20" x14ac:dyDescent="0.3">
      <c r="B237" s="24">
        <v>4</v>
      </c>
      <c r="C237" s="30" t="s">
        <v>223</v>
      </c>
      <c r="D237" s="30" t="s">
        <v>224</v>
      </c>
      <c r="E237" s="33">
        <v>5000</v>
      </c>
      <c r="F237" s="24" t="s">
        <v>86</v>
      </c>
      <c r="G237" s="24" t="s">
        <v>163</v>
      </c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</row>
    <row r="238" spans="2:20" x14ac:dyDescent="0.3">
      <c r="B238" s="26"/>
      <c r="C238" s="25" t="s">
        <v>225</v>
      </c>
      <c r="D238" s="25" t="s">
        <v>226</v>
      </c>
      <c r="E238" s="28"/>
      <c r="F238" s="26" t="s">
        <v>61</v>
      </c>
      <c r="G238" s="26" t="s">
        <v>166</v>
      </c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</row>
    <row r="239" spans="2:20" x14ac:dyDescent="0.3">
      <c r="B239" s="26"/>
      <c r="C239" s="25" t="s">
        <v>227</v>
      </c>
      <c r="D239" s="26"/>
      <c r="E239" s="28"/>
      <c r="F239" s="26"/>
      <c r="G239" s="26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</row>
    <row r="240" spans="2:20" x14ac:dyDescent="0.3">
      <c r="B240" s="26"/>
      <c r="C240" s="25" t="s">
        <v>228</v>
      </c>
      <c r="D240" s="26"/>
      <c r="E240" s="28"/>
      <c r="F240" s="26"/>
      <c r="G240" s="26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</row>
    <row r="241" spans="2:20" x14ac:dyDescent="0.3">
      <c r="B241" s="34"/>
      <c r="C241" s="35" t="s">
        <v>229</v>
      </c>
      <c r="D241" s="34"/>
      <c r="E241" s="36"/>
      <c r="F241" s="34"/>
      <c r="G241" s="34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</row>
    <row r="242" spans="2:20" x14ac:dyDescent="0.3">
      <c r="B242" s="26">
        <v>5</v>
      </c>
      <c r="C242" s="30" t="s">
        <v>223</v>
      </c>
      <c r="D242" s="30" t="s">
        <v>230</v>
      </c>
      <c r="E242" s="28">
        <v>5000</v>
      </c>
      <c r="F242" s="26" t="s">
        <v>107</v>
      </c>
      <c r="G242" s="26" t="s">
        <v>163</v>
      </c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</row>
    <row r="243" spans="2:20" x14ac:dyDescent="0.3">
      <c r="B243" s="26"/>
      <c r="C243" s="25" t="s">
        <v>225</v>
      </c>
      <c r="D243" s="25" t="s">
        <v>226</v>
      </c>
      <c r="E243" s="28"/>
      <c r="F243" s="26" t="s">
        <v>61</v>
      </c>
      <c r="G243" s="26" t="s">
        <v>166</v>
      </c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</row>
    <row r="244" spans="2:20" x14ac:dyDescent="0.3">
      <c r="B244" s="26"/>
      <c r="C244" s="25" t="s">
        <v>231</v>
      </c>
      <c r="D244" s="26"/>
      <c r="E244" s="28"/>
      <c r="F244" s="26"/>
      <c r="G244" s="26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</row>
    <row r="245" spans="2:20" x14ac:dyDescent="0.3">
      <c r="B245" s="34"/>
      <c r="C245" s="47" t="s">
        <v>232</v>
      </c>
      <c r="D245" s="34"/>
      <c r="E245" s="36"/>
      <c r="F245" s="34"/>
      <c r="G245" s="34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</row>
    <row r="246" spans="2:20" x14ac:dyDescent="0.3">
      <c r="B246" s="24">
        <v>6</v>
      </c>
      <c r="C246" s="44" t="s">
        <v>233</v>
      </c>
      <c r="D246" s="44" t="s">
        <v>234</v>
      </c>
      <c r="E246" s="33">
        <v>83700</v>
      </c>
      <c r="F246" s="24" t="s">
        <v>107</v>
      </c>
      <c r="G246" s="24" t="s">
        <v>163</v>
      </c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</row>
    <row r="247" spans="2:20" x14ac:dyDescent="0.3">
      <c r="B247" s="26"/>
      <c r="C247" s="27" t="s">
        <v>209</v>
      </c>
      <c r="D247" s="27" t="s">
        <v>235</v>
      </c>
      <c r="E247" s="28"/>
      <c r="F247" s="26" t="s">
        <v>61</v>
      </c>
      <c r="G247" s="26" t="s">
        <v>166</v>
      </c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</row>
    <row r="248" spans="2:20" x14ac:dyDescent="0.3">
      <c r="B248" s="34"/>
      <c r="C248" s="47"/>
      <c r="D248" s="47" t="s">
        <v>236</v>
      </c>
      <c r="E248" s="36"/>
      <c r="F248" s="34"/>
      <c r="G248" s="34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</row>
    <row r="249" spans="2:20" x14ac:dyDescent="0.3">
      <c r="B249" s="142"/>
      <c r="C249" s="136" t="s">
        <v>279</v>
      </c>
      <c r="D249" s="136" t="s">
        <v>15</v>
      </c>
      <c r="E249" s="74">
        <f>E219+E228+E232+E237+E242+E246</f>
        <v>553700</v>
      </c>
      <c r="F249" s="142"/>
      <c r="G249" s="142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187"/>
    </row>
    <row r="250" spans="2:20" ht="21" x14ac:dyDescent="0.3">
      <c r="B250" s="162"/>
      <c r="C250" s="169"/>
      <c r="D250" s="169"/>
      <c r="E250" s="168"/>
      <c r="F250" s="162"/>
      <c r="G250" s="162"/>
      <c r="H250" s="165"/>
      <c r="I250" s="165"/>
      <c r="J250" s="165"/>
      <c r="K250" s="165"/>
      <c r="L250" s="165"/>
      <c r="M250" s="165"/>
      <c r="N250" s="165"/>
      <c r="O250" s="165"/>
      <c r="P250" s="165"/>
      <c r="Q250" s="165"/>
      <c r="R250" s="165"/>
      <c r="S250" s="166">
        <v>15</v>
      </c>
    </row>
    <row r="251" spans="2:20" x14ac:dyDescent="0.3">
      <c r="B251" s="12"/>
      <c r="C251" s="12" t="s">
        <v>580</v>
      </c>
      <c r="D251" s="12"/>
      <c r="E251" s="13"/>
      <c r="F251" s="12"/>
      <c r="G251" s="12"/>
      <c r="H251" s="141"/>
      <c r="I251" s="141"/>
      <c r="J251" s="141"/>
      <c r="K251" s="141"/>
      <c r="L251" s="141"/>
      <c r="M251" s="141"/>
      <c r="N251" s="141"/>
      <c r="O251" s="141"/>
      <c r="P251" s="141"/>
      <c r="Q251" s="141"/>
      <c r="R251" s="141"/>
      <c r="S251" s="141"/>
    </row>
    <row r="252" spans="2:20" x14ac:dyDescent="0.3">
      <c r="B252" s="271" t="s">
        <v>39</v>
      </c>
      <c r="C252" s="271" t="s">
        <v>40</v>
      </c>
      <c r="D252" s="139" t="s">
        <v>41</v>
      </c>
      <c r="E252" s="20" t="s">
        <v>11</v>
      </c>
      <c r="F252" s="271" t="s">
        <v>42</v>
      </c>
      <c r="G252" s="139" t="s">
        <v>43</v>
      </c>
      <c r="H252" s="272" t="s">
        <v>44</v>
      </c>
      <c r="I252" s="272"/>
      <c r="J252" s="272"/>
      <c r="K252" s="272" t="s">
        <v>334</v>
      </c>
      <c r="L252" s="272"/>
      <c r="M252" s="272"/>
      <c r="N252" s="272"/>
      <c r="O252" s="272"/>
      <c r="P252" s="272"/>
      <c r="Q252" s="272"/>
      <c r="R252" s="272"/>
      <c r="S252" s="272"/>
    </row>
    <row r="253" spans="2:20" ht="26.25" x14ac:dyDescent="0.3">
      <c r="B253" s="271"/>
      <c r="C253" s="271"/>
      <c r="D253" s="140" t="s">
        <v>40</v>
      </c>
      <c r="E253" s="22" t="s">
        <v>45</v>
      </c>
      <c r="F253" s="271"/>
      <c r="G253" s="140" t="s">
        <v>46</v>
      </c>
      <c r="H253" s="23" t="s">
        <v>47</v>
      </c>
      <c r="I253" s="23" t="s">
        <v>48</v>
      </c>
      <c r="J253" s="23" t="s">
        <v>49</v>
      </c>
      <c r="K253" s="23" t="s">
        <v>50</v>
      </c>
      <c r="L253" s="23" t="s">
        <v>51</v>
      </c>
      <c r="M253" s="23" t="s">
        <v>52</v>
      </c>
      <c r="N253" s="23" t="s">
        <v>53</v>
      </c>
      <c r="O253" s="23" t="s">
        <v>54</v>
      </c>
      <c r="P253" s="23" t="s">
        <v>55</v>
      </c>
      <c r="Q253" s="23" t="s">
        <v>56</v>
      </c>
      <c r="R253" s="23" t="s">
        <v>57</v>
      </c>
      <c r="S253" s="23" t="s">
        <v>58</v>
      </c>
    </row>
    <row r="254" spans="2:20" x14ac:dyDescent="0.3">
      <c r="B254" s="24">
        <v>1</v>
      </c>
      <c r="C254" s="73" t="s">
        <v>237</v>
      </c>
      <c r="D254" s="73" t="s">
        <v>238</v>
      </c>
      <c r="E254" s="33">
        <v>100000</v>
      </c>
      <c r="F254" s="24" t="s">
        <v>204</v>
      </c>
      <c r="G254" s="24" t="s">
        <v>163</v>
      </c>
      <c r="H254" s="31"/>
      <c r="I254" s="31"/>
      <c r="J254" s="31"/>
      <c r="K254" s="31"/>
      <c r="L254" s="24"/>
      <c r="M254" s="24"/>
      <c r="N254" s="24"/>
      <c r="O254" s="31"/>
      <c r="P254" s="31"/>
      <c r="Q254" s="31"/>
      <c r="R254" s="31"/>
      <c r="S254" s="31"/>
    </row>
    <row r="255" spans="2:20" x14ac:dyDescent="0.3">
      <c r="B255" s="26"/>
      <c r="C255" s="58" t="s">
        <v>38</v>
      </c>
      <c r="D255" s="58" t="s">
        <v>239</v>
      </c>
      <c r="E255" s="28"/>
      <c r="F255" s="26" t="s">
        <v>61</v>
      </c>
      <c r="G255" s="26" t="s">
        <v>166</v>
      </c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</row>
    <row r="256" spans="2:20" x14ac:dyDescent="0.3">
      <c r="B256" s="26"/>
      <c r="C256" s="58"/>
      <c r="D256" s="58" t="s">
        <v>240</v>
      </c>
      <c r="E256" s="28"/>
      <c r="F256" s="26"/>
      <c r="G256" s="26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</row>
    <row r="257" spans="2:19" x14ac:dyDescent="0.3">
      <c r="B257" s="26"/>
      <c r="C257" s="27"/>
      <c r="D257" s="58" t="s">
        <v>241</v>
      </c>
      <c r="E257" s="28"/>
      <c r="F257" s="26"/>
      <c r="G257" s="26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</row>
    <row r="258" spans="2:19" x14ac:dyDescent="0.3">
      <c r="B258" s="24">
        <v>2</v>
      </c>
      <c r="C258" s="73" t="s">
        <v>242</v>
      </c>
      <c r="D258" s="73" t="s">
        <v>243</v>
      </c>
      <c r="E258" s="33">
        <v>7700</v>
      </c>
      <c r="F258" s="24" t="s">
        <v>244</v>
      </c>
      <c r="G258" s="24" t="s">
        <v>163</v>
      </c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</row>
    <row r="259" spans="2:19" x14ac:dyDescent="0.3">
      <c r="B259" s="26"/>
      <c r="C259" s="58" t="s">
        <v>245</v>
      </c>
      <c r="D259" s="58" t="s">
        <v>246</v>
      </c>
      <c r="E259" s="28"/>
      <c r="F259" s="26" t="s">
        <v>61</v>
      </c>
      <c r="G259" s="26" t="s">
        <v>166</v>
      </c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</row>
    <row r="260" spans="2:19" x14ac:dyDescent="0.3">
      <c r="B260" s="26"/>
      <c r="C260" s="27" t="s">
        <v>67</v>
      </c>
      <c r="D260" s="58" t="s">
        <v>386</v>
      </c>
      <c r="E260" s="28"/>
      <c r="F260" s="26"/>
      <c r="G260" s="26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</row>
    <row r="261" spans="2:19" x14ac:dyDescent="0.3">
      <c r="B261" s="34"/>
      <c r="C261" s="47"/>
      <c r="D261" s="65" t="s">
        <v>387</v>
      </c>
      <c r="E261" s="36"/>
      <c r="F261" s="34"/>
      <c r="G261" s="34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</row>
    <row r="262" spans="2:19" x14ac:dyDescent="0.3">
      <c r="B262" s="26">
        <v>3</v>
      </c>
      <c r="C262" s="58" t="s">
        <v>251</v>
      </c>
      <c r="D262" s="25" t="s">
        <v>252</v>
      </c>
      <c r="E262" s="28">
        <v>13000</v>
      </c>
      <c r="F262" s="26" t="s">
        <v>204</v>
      </c>
      <c r="G262" s="26" t="s">
        <v>163</v>
      </c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</row>
    <row r="263" spans="2:19" x14ac:dyDescent="0.3">
      <c r="B263" s="26"/>
      <c r="C263" s="58" t="s">
        <v>253</v>
      </c>
      <c r="D263" s="58" t="s">
        <v>254</v>
      </c>
      <c r="E263" s="28"/>
      <c r="F263" s="26" t="s">
        <v>61</v>
      </c>
      <c r="G263" s="26" t="s">
        <v>166</v>
      </c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</row>
    <row r="264" spans="2:19" x14ac:dyDescent="0.3">
      <c r="B264" s="26"/>
      <c r="C264" s="58" t="s">
        <v>209</v>
      </c>
      <c r="D264" s="58" t="s">
        <v>255</v>
      </c>
      <c r="E264" s="28"/>
      <c r="F264" s="26"/>
      <c r="G264" s="26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</row>
    <row r="265" spans="2:19" x14ac:dyDescent="0.3">
      <c r="B265" s="34"/>
      <c r="C265" s="65"/>
      <c r="D265" s="65" t="s">
        <v>256</v>
      </c>
      <c r="E265" s="36"/>
      <c r="F265" s="34"/>
      <c r="G265" s="34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</row>
    <row r="266" spans="2:19" x14ac:dyDescent="0.3">
      <c r="B266" s="24">
        <v>4</v>
      </c>
      <c r="C266" s="73" t="s">
        <v>388</v>
      </c>
      <c r="D266" s="73" t="s">
        <v>538</v>
      </c>
      <c r="E266" s="33">
        <v>15400</v>
      </c>
      <c r="F266" s="24" t="s">
        <v>390</v>
      </c>
      <c r="G266" s="24" t="s">
        <v>163</v>
      </c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</row>
    <row r="267" spans="2:19" x14ac:dyDescent="0.3">
      <c r="B267" s="26"/>
      <c r="C267" s="58" t="s">
        <v>389</v>
      </c>
      <c r="D267" s="58" t="s">
        <v>247</v>
      </c>
      <c r="E267" s="28"/>
      <c r="F267" s="26" t="s">
        <v>61</v>
      </c>
      <c r="G267" s="26" t="s">
        <v>166</v>
      </c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</row>
    <row r="268" spans="2:19" x14ac:dyDescent="0.3">
      <c r="B268" s="26"/>
      <c r="C268" s="58" t="s">
        <v>173</v>
      </c>
      <c r="D268" s="58" t="s">
        <v>248</v>
      </c>
      <c r="E268" s="28"/>
      <c r="F268" s="26"/>
      <c r="G268" s="26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</row>
    <row r="269" spans="2:19" x14ac:dyDescent="0.3">
      <c r="B269" s="26"/>
      <c r="C269" s="27"/>
      <c r="D269" s="58" t="s">
        <v>249</v>
      </c>
      <c r="E269" s="28"/>
      <c r="F269" s="26"/>
      <c r="G269" s="26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</row>
    <row r="270" spans="2:19" x14ac:dyDescent="0.3">
      <c r="B270" s="26"/>
      <c r="C270" s="27"/>
      <c r="D270" s="58" t="s">
        <v>250</v>
      </c>
      <c r="E270" s="28"/>
      <c r="F270" s="26"/>
      <c r="G270" s="26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</row>
    <row r="271" spans="2:19" x14ac:dyDescent="0.3">
      <c r="B271" s="24">
        <v>5</v>
      </c>
      <c r="C271" s="44" t="s">
        <v>402</v>
      </c>
      <c r="D271" s="73" t="s">
        <v>404</v>
      </c>
      <c r="E271" s="33">
        <v>100000</v>
      </c>
      <c r="F271" s="24" t="s">
        <v>86</v>
      </c>
      <c r="G271" s="24" t="s">
        <v>163</v>
      </c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</row>
    <row r="272" spans="2:19" x14ac:dyDescent="0.3">
      <c r="B272" s="26"/>
      <c r="C272" s="27" t="s">
        <v>403</v>
      </c>
      <c r="D272" s="58" t="s">
        <v>405</v>
      </c>
      <c r="E272" s="28"/>
      <c r="F272" s="26" t="s">
        <v>61</v>
      </c>
      <c r="G272" s="26" t="s">
        <v>166</v>
      </c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</row>
    <row r="273" spans="2:20" x14ac:dyDescent="0.3">
      <c r="B273" s="26"/>
      <c r="C273" s="27"/>
      <c r="D273" s="58"/>
      <c r="E273" s="28"/>
      <c r="F273" s="26"/>
      <c r="G273" s="26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</row>
    <row r="274" spans="2:20" x14ac:dyDescent="0.3">
      <c r="B274" s="142"/>
      <c r="C274" s="137" t="s">
        <v>452</v>
      </c>
      <c r="D274" s="143" t="s">
        <v>15</v>
      </c>
      <c r="E274" s="74">
        <f>E254+E258+E262+E266+E271</f>
        <v>236100</v>
      </c>
      <c r="F274" s="142"/>
      <c r="G274" s="142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77"/>
      <c r="T274" s="187"/>
    </row>
    <row r="275" spans="2:20" ht="21" x14ac:dyDescent="0.3">
      <c r="B275" s="162"/>
      <c r="C275" s="170"/>
      <c r="D275" s="167"/>
      <c r="E275" s="168"/>
      <c r="F275" s="162"/>
      <c r="G275" s="162"/>
      <c r="H275" s="165"/>
      <c r="I275" s="165"/>
      <c r="J275" s="165"/>
      <c r="K275" s="165"/>
      <c r="L275" s="165"/>
      <c r="M275" s="165"/>
      <c r="N275" s="165"/>
      <c r="O275" s="165"/>
      <c r="P275" s="165"/>
      <c r="Q275" s="165"/>
      <c r="R275" s="165"/>
      <c r="S275" s="166">
        <v>16</v>
      </c>
    </row>
    <row r="276" spans="2:20" x14ac:dyDescent="0.3">
      <c r="B276" s="162"/>
      <c r="C276" s="170"/>
      <c r="D276" s="167"/>
      <c r="E276" s="168"/>
      <c r="F276" s="162"/>
      <c r="G276" s="162"/>
      <c r="H276" s="165"/>
      <c r="I276" s="165"/>
      <c r="J276" s="165"/>
      <c r="K276" s="165"/>
      <c r="L276" s="165"/>
      <c r="M276" s="165"/>
      <c r="N276" s="165"/>
      <c r="O276" s="165"/>
      <c r="P276" s="165"/>
      <c r="Q276" s="165"/>
      <c r="R276" s="165"/>
      <c r="S276" s="166"/>
    </row>
    <row r="277" spans="2:20" x14ac:dyDescent="0.3">
      <c r="B277" s="162"/>
      <c r="C277" s="170"/>
      <c r="D277" s="167"/>
      <c r="E277" s="168"/>
      <c r="F277" s="162"/>
      <c r="G277" s="162"/>
      <c r="H277" s="165"/>
      <c r="I277" s="165"/>
      <c r="J277" s="165"/>
      <c r="K277" s="165"/>
      <c r="L277" s="165"/>
      <c r="M277" s="165"/>
      <c r="N277" s="165"/>
      <c r="O277" s="165"/>
      <c r="P277" s="165"/>
      <c r="Q277" s="165"/>
      <c r="R277" s="165"/>
      <c r="S277" s="166"/>
    </row>
    <row r="278" spans="2:20" x14ac:dyDescent="0.3">
      <c r="B278" s="12" t="s">
        <v>582</v>
      </c>
      <c r="C278" s="12"/>
      <c r="D278" s="12"/>
      <c r="E278" s="13"/>
      <c r="F278" s="12"/>
      <c r="G278" s="12"/>
      <c r="H278" s="141"/>
      <c r="I278" s="141"/>
      <c r="J278" s="141"/>
      <c r="K278" s="141"/>
      <c r="L278" s="141"/>
      <c r="M278" s="141"/>
      <c r="N278" s="141"/>
      <c r="O278" s="141"/>
      <c r="P278" s="141"/>
      <c r="Q278" s="141"/>
      <c r="R278" s="141"/>
      <c r="S278" s="141"/>
    </row>
    <row r="279" spans="2:20" x14ac:dyDescent="0.3">
      <c r="B279" s="12"/>
      <c r="C279" s="12" t="s">
        <v>581</v>
      </c>
      <c r="D279" s="12"/>
      <c r="E279" s="13"/>
      <c r="F279" s="12"/>
      <c r="G279" s="12"/>
      <c r="H279" s="141"/>
      <c r="I279" s="141"/>
      <c r="J279" s="141"/>
      <c r="K279" s="141"/>
      <c r="L279" s="141"/>
      <c r="M279" s="141"/>
      <c r="N279" s="141"/>
      <c r="O279" s="141"/>
      <c r="P279" s="141"/>
      <c r="Q279" s="141"/>
      <c r="R279" s="141"/>
      <c r="S279" s="141"/>
    </row>
    <row r="280" spans="2:20" x14ac:dyDescent="0.3">
      <c r="B280" s="271" t="s">
        <v>39</v>
      </c>
      <c r="C280" s="271" t="s">
        <v>40</v>
      </c>
      <c r="D280" s="139" t="s">
        <v>41</v>
      </c>
      <c r="E280" s="20" t="s">
        <v>11</v>
      </c>
      <c r="F280" s="271" t="s">
        <v>42</v>
      </c>
      <c r="G280" s="139" t="s">
        <v>43</v>
      </c>
      <c r="H280" s="272" t="s">
        <v>44</v>
      </c>
      <c r="I280" s="272"/>
      <c r="J280" s="272"/>
      <c r="K280" s="272" t="s">
        <v>334</v>
      </c>
      <c r="L280" s="272"/>
      <c r="M280" s="272"/>
      <c r="N280" s="272"/>
      <c r="O280" s="272"/>
      <c r="P280" s="272"/>
      <c r="Q280" s="272"/>
      <c r="R280" s="272"/>
      <c r="S280" s="272"/>
    </row>
    <row r="281" spans="2:20" ht="26.25" x14ac:dyDescent="0.3">
      <c r="B281" s="271"/>
      <c r="C281" s="271"/>
      <c r="D281" s="140" t="s">
        <v>40</v>
      </c>
      <c r="E281" s="22" t="s">
        <v>45</v>
      </c>
      <c r="F281" s="271"/>
      <c r="G281" s="140" t="s">
        <v>46</v>
      </c>
      <c r="H281" s="23" t="s">
        <v>47</v>
      </c>
      <c r="I281" s="23" t="s">
        <v>48</v>
      </c>
      <c r="J281" s="23" t="s">
        <v>49</v>
      </c>
      <c r="K281" s="23" t="s">
        <v>50</v>
      </c>
      <c r="L281" s="23" t="s">
        <v>51</v>
      </c>
      <c r="M281" s="23" t="s">
        <v>52</v>
      </c>
      <c r="N281" s="23" t="s">
        <v>53</v>
      </c>
      <c r="O281" s="23" t="s">
        <v>54</v>
      </c>
      <c r="P281" s="23" t="s">
        <v>55</v>
      </c>
      <c r="Q281" s="23" t="s">
        <v>56</v>
      </c>
      <c r="R281" s="23" t="s">
        <v>57</v>
      </c>
      <c r="S281" s="23" t="s">
        <v>58</v>
      </c>
    </row>
    <row r="282" spans="2:20" x14ac:dyDescent="0.3">
      <c r="B282" s="32">
        <v>1</v>
      </c>
      <c r="C282" s="73" t="s">
        <v>257</v>
      </c>
      <c r="D282" s="73" t="s">
        <v>258</v>
      </c>
      <c r="E282" s="84">
        <v>30000</v>
      </c>
      <c r="F282" s="32" t="s">
        <v>259</v>
      </c>
      <c r="G282" s="32" t="s">
        <v>163</v>
      </c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</row>
    <row r="283" spans="2:20" x14ac:dyDescent="0.3">
      <c r="B283" s="6"/>
      <c r="C283" s="58"/>
      <c r="D283" s="58" t="s">
        <v>260</v>
      </c>
      <c r="E283" s="85"/>
      <c r="F283" s="6" t="s">
        <v>61</v>
      </c>
      <c r="G283" s="6" t="s">
        <v>166</v>
      </c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spans="2:20" x14ac:dyDescent="0.3">
      <c r="B284" s="6"/>
      <c r="C284" s="58"/>
      <c r="D284" s="58" t="s">
        <v>261</v>
      </c>
      <c r="E284" s="85"/>
      <c r="F284" s="58"/>
      <c r="G284" s="58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spans="2:20" x14ac:dyDescent="0.3">
      <c r="B285" s="6"/>
      <c r="C285" s="58"/>
      <c r="D285" s="58" t="s">
        <v>262</v>
      </c>
      <c r="E285" s="85"/>
      <c r="F285" s="58"/>
      <c r="G285" s="58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spans="2:20" x14ac:dyDescent="0.3">
      <c r="B286" s="6"/>
      <c r="C286" s="58"/>
      <c r="D286" s="58" t="s">
        <v>263</v>
      </c>
      <c r="E286" s="85"/>
      <c r="F286" s="58"/>
      <c r="G286" s="58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spans="2:20" x14ac:dyDescent="0.3">
      <c r="B287" s="6"/>
      <c r="C287" s="58"/>
      <c r="D287" s="58" t="s">
        <v>264</v>
      </c>
      <c r="E287" s="85"/>
      <c r="F287" s="58"/>
      <c r="G287" s="58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spans="2:20" x14ac:dyDescent="0.3">
      <c r="B288" s="6"/>
      <c r="C288" s="58"/>
      <c r="D288" s="58" t="s">
        <v>265</v>
      </c>
      <c r="E288" s="85"/>
      <c r="F288" s="58"/>
      <c r="G288" s="58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spans="2:20" x14ac:dyDescent="0.3">
      <c r="B289" s="38"/>
      <c r="C289" s="65"/>
      <c r="D289" s="65" t="s">
        <v>266</v>
      </c>
      <c r="E289" s="86"/>
      <c r="F289" s="65"/>
      <c r="G289" s="65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</row>
    <row r="290" spans="2:20" x14ac:dyDescent="0.3">
      <c r="B290" s="32">
        <v>2</v>
      </c>
      <c r="C290" s="73" t="s">
        <v>267</v>
      </c>
      <c r="D290" s="73" t="s">
        <v>268</v>
      </c>
      <c r="E290" s="84">
        <v>111000</v>
      </c>
      <c r="F290" s="32" t="s">
        <v>269</v>
      </c>
      <c r="G290" s="32" t="s">
        <v>163</v>
      </c>
      <c r="H290" s="32"/>
      <c r="I290" s="32"/>
      <c r="J290" s="32"/>
      <c r="K290" s="32"/>
      <c r="L290" s="32"/>
      <c r="M290" s="32"/>
      <c r="N290" s="32"/>
      <c r="O290" s="24"/>
      <c r="P290" s="24"/>
      <c r="Q290" s="24"/>
      <c r="R290" s="24"/>
      <c r="S290" s="32"/>
    </row>
    <row r="291" spans="2:20" x14ac:dyDescent="0.3">
      <c r="B291" s="6"/>
      <c r="C291" s="58" t="s">
        <v>270</v>
      </c>
      <c r="D291" s="58" t="s">
        <v>271</v>
      </c>
      <c r="E291" s="85"/>
      <c r="F291" s="6" t="s">
        <v>61</v>
      </c>
      <c r="G291" s="6" t="s">
        <v>166</v>
      </c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spans="2:20" x14ac:dyDescent="0.3">
      <c r="B292" s="38"/>
      <c r="C292" s="65" t="s">
        <v>272</v>
      </c>
      <c r="D292" s="65" t="s">
        <v>273</v>
      </c>
      <c r="E292" s="86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</row>
    <row r="293" spans="2:20" x14ac:dyDescent="0.3">
      <c r="B293" s="32">
        <v>3</v>
      </c>
      <c r="C293" s="73" t="s">
        <v>274</v>
      </c>
      <c r="D293" s="73" t="s">
        <v>275</v>
      </c>
      <c r="E293" s="84">
        <v>5000</v>
      </c>
      <c r="F293" s="32" t="s">
        <v>269</v>
      </c>
      <c r="G293" s="32" t="s">
        <v>163</v>
      </c>
      <c r="H293" s="32"/>
      <c r="I293" s="32"/>
      <c r="J293" s="32"/>
      <c r="K293" s="32"/>
      <c r="L293" s="32"/>
      <c r="M293" s="32"/>
      <c r="N293" s="32"/>
      <c r="O293" s="24"/>
      <c r="P293" s="24"/>
      <c r="Q293" s="24"/>
      <c r="R293" s="24"/>
      <c r="S293" s="32"/>
    </row>
    <row r="294" spans="2:20" x14ac:dyDescent="0.3">
      <c r="B294" s="6"/>
      <c r="C294" s="58"/>
      <c r="D294" s="58" t="s">
        <v>276</v>
      </c>
      <c r="E294" s="85"/>
      <c r="F294" s="6" t="s">
        <v>61</v>
      </c>
      <c r="G294" s="6" t="s">
        <v>166</v>
      </c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spans="2:20" x14ac:dyDescent="0.3">
      <c r="B295" s="38"/>
      <c r="C295" s="65"/>
      <c r="D295" s="65" t="s">
        <v>273</v>
      </c>
      <c r="E295" s="86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</row>
    <row r="296" spans="2:20" x14ac:dyDescent="0.3">
      <c r="B296" s="32">
        <v>4</v>
      </c>
      <c r="C296" s="73" t="s">
        <v>277</v>
      </c>
      <c r="D296" s="73" t="s">
        <v>278</v>
      </c>
      <c r="E296" s="84">
        <v>20000</v>
      </c>
      <c r="F296" s="32" t="s">
        <v>259</v>
      </c>
      <c r="G296" s="32" t="s">
        <v>163</v>
      </c>
      <c r="H296" s="32"/>
      <c r="I296" s="24"/>
      <c r="J296" s="24"/>
      <c r="K296" s="32"/>
      <c r="L296" s="32"/>
      <c r="M296" s="32"/>
      <c r="N296" s="32"/>
      <c r="O296" s="32"/>
      <c r="P296" s="32"/>
      <c r="Q296" s="32"/>
      <c r="R296" s="32"/>
      <c r="S296" s="32"/>
    </row>
    <row r="297" spans="2:20" x14ac:dyDescent="0.3">
      <c r="B297" s="38"/>
      <c r="C297" s="65"/>
      <c r="D297" s="65"/>
      <c r="E297" s="86"/>
      <c r="F297" s="38" t="s">
        <v>61</v>
      </c>
      <c r="G297" s="38" t="s">
        <v>166</v>
      </c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</row>
    <row r="298" spans="2:20" x14ac:dyDescent="0.3">
      <c r="B298" s="143"/>
      <c r="C298" s="137" t="s">
        <v>451</v>
      </c>
      <c r="D298" s="143" t="s">
        <v>15</v>
      </c>
      <c r="E298" s="91">
        <f>E282+E290+E293+E296</f>
        <v>166000</v>
      </c>
      <c r="F298" s="143"/>
      <c r="G298" s="143"/>
      <c r="H298" s="143"/>
      <c r="I298" s="143"/>
      <c r="J298" s="143"/>
      <c r="K298" s="143"/>
      <c r="L298" s="143"/>
      <c r="M298" s="143"/>
      <c r="N298" s="143"/>
      <c r="O298" s="143"/>
      <c r="P298" s="143"/>
      <c r="Q298" s="143"/>
      <c r="R298" s="143"/>
      <c r="S298" s="143"/>
    </row>
    <row r="299" spans="2:20" x14ac:dyDescent="0.3">
      <c r="B299" s="71"/>
      <c r="C299" s="87"/>
      <c r="D299" s="87"/>
      <c r="E299" s="88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89"/>
      <c r="T299" s="187"/>
    </row>
    <row r="300" spans="2:20" ht="21" x14ac:dyDescent="0.3">
      <c r="B300" s="18"/>
      <c r="C300" s="75"/>
      <c r="D300" s="75"/>
      <c r="E300" s="90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93">
        <v>17</v>
      </c>
    </row>
    <row r="301" spans="2:20" x14ac:dyDescent="0.3">
      <c r="B301" s="18"/>
      <c r="C301" s="75"/>
      <c r="D301" s="75"/>
      <c r="E301" s="90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</row>
    <row r="302" spans="2:20" x14ac:dyDescent="0.3">
      <c r="B302" s="18"/>
      <c r="C302" s="75"/>
      <c r="D302" s="75"/>
      <c r="E302" s="90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</row>
    <row r="303" spans="2:20" x14ac:dyDescent="0.3">
      <c r="B303" s="18"/>
      <c r="C303" s="7"/>
      <c r="D303" s="75"/>
      <c r="E303" s="90"/>
      <c r="F303" s="75"/>
      <c r="G303" s="75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93"/>
    </row>
    <row r="304" spans="2:20" x14ac:dyDescent="0.3">
      <c r="B304" s="18"/>
      <c r="C304" s="7"/>
      <c r="D304" s="75"/>
      <c r="E304" s="90"/>
      <c r="F304" s="75"/>
      <c r="G304" s="75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93"/>
    </row>
    <row r="305" spans="2:19" x14ac:dyDescent="0.3">
      <c r="B305" s="18"/>
      <c r="C305" s="7"/>
      <c r="D305" s="75"/>
      <c r="E305" s="90"/>
      <c r="F305" s="75"/>
      <c r="G305" s="75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93"/>
    </row>
    <row r="306" spans="2:19" x14ac:dyDescent="0.3">
      <c r="B306" s="18"/>
      <c r="C306" s="7"/>
      <c r="D306" s="75"/>
      <c r="E306" s="90"/>
      <c r="F306" s="75"/>
      <c r="G306" s="75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93"/>
    </row>
    <row r="321" spans="19:19" x14ac:dyDescent="0.3">
      <c r="S321" s="161"/>
    </row>
  </sheetData>
  <mergeCells count="76">
    <mergeCell ref="H226:J226"/>
    <mergeCell ref="K226:S226"/>
    <mergeCell ref="K105:S105"/>
    <mergeCell ref="B54:B55"/>
    <mergeCell ref="C54:C55"/>
    <mergeCell ref="F54:F55"/>
    <mergeCell ref="H54:J54"/>
    <mergeCell ref="K54:S54"/>
    <mergeCell ref="C104:D104"/>
    <mergeCell ref="B105:B106"/>
    <mergeCell ref="C105:C106"/>
    <mergeCell ref="F105:F106"/>
    <mergeCell ref="H105:J105"/>
    <mergeCell ref="B80:B81"/>
    <mergeCell ref="C80:C81"/>
    <mergeCell ref="F80:F81"/>
    <mergeCell ref="H80:J80"/>
    <mergeCell ref="K80:S80"/>
    <mergeCell ref="B3:S3"/>
    <mergeCell ref="B4:S4"/>
    <mergeCell ref="B5:S5"/>
    <mergeCell ref="B33:B34"/>
    <mergeCell ref="C33:C34"/>
    <mergeCell ref="F33:F34"/>
    <mergeCell ref="H33:J33"/>
    <mergeCell ref="K33:S33"/>
    <mergeCell ref="B9:B10"/>
    <mergeCell ref="C9:C10"/>
    <mergeCell ref="F9:F10"/>
    <mergeCell ref="H9:J9"/>
    <mergeCell ref="K9:S9"/>
    <mergeCell ref="B129:B130"/>
    <mergeCell ref="C129:C130"/>
    <mergeCell ref="F129:F130"/>
    <mergeCell ref="H129:J129"/>
    <mergeCell ref="K129:S129"/>
    <mergeCell ref="B163:B164"/>
    <mergeCell ref="C163:C164"/>
    <mergeCell ref="F163:F164"/>
    <mergeCell ref="H163:J163"/>
    <mergeCell ref="K163:S163"/>
    <mergeCell ref="B153:B154"/>
    <mergeCell ref="C153:C154"/>
    <mergeCell ref="F153:F154"/>
    <mergeCell ref="H153:J153"/>
    <mergeCell ref="K153:S153"/>
    <mergeCell ref="H217:J217"/>
    <mergeCell ref="K217:S217"/>
    <mergeCell ref="B180:B181"/>
    <mergeCell ref="C180:C181"/>
    <mergeCell ref="F180:F181"/>
    <mergeCell ref="H180:J180"/>
    <mergeCell ref="K180:S180"/>
    <mergeCell ref="B203:B204"/>
    <mergeCell ref="C203:C204"/>
    <mergeCell ref="F203:F204"/>
    <mergeCell ref="H203:J203"/>
    <mergeCell ref="K203:S203"/>
    <mergeCell ref="H280:J280"/>
    <mergeCell ref="K280:S280"/>
    <mergeCell ref="B252:B253"/>
    <mergeCell ref="C252:C253"/>
    <mergeCell ref="F252:F253"/>
    <mergeCell ref="H252:J252"/>
    <mergeCell ref="K252:S252"/>
    <mergeCell ref="B178:E178"/>
    <mergeCell ref="B215:C215"/>
    <mergeCell ref="B280:B281"/>
    <mergeCell ref="C280:C281"/>
    <mergeCell ref="F280:F281"/>
    <mergeCell ref="B217:B218"/>
    <mergeCell ref="C217:C218"/>
    <mergeCell ref="F217:F218"/>
    <mergeCell ref="B226:B227"/>
    <mergeCell ref="C226:C227"/>
    <mergeCell ref="F226:F227"/>
  </mergeCells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E0D99-44B1-4859-867F-A8BCFD1A9F62}">
  <dimension ref="A1:R22"/>
  <sheetViews>
    <sheetView topLeftCell="B1" workbookViewId="0">
      <selection activeCell="K11" sqref="K11"/>
    </sheetView>
  </sheetViews>
  <sheetFormatPr defaultRowHeight="14.25" x14ac:dyDescent="0.2"/>
  <cols>
    <col min="1" max="1" width="5.375" customWidth="1"/>
    <col min="2" max="2" width="15.625" customWidth="1"/>
    <col min="3" max="3" width="23.5" customWidth="1"/>
    <col min="7" max="9" width="4.125" customWidth="1"/>
    <col min="10" max="18" width="4" bestFit="1" customWidth="1"/>
  </cols>
  <sheetData>
    <row r="1" spans="1:18" ht="18.75" x14ac:dyDescent="0.3">
      <c r="A1" s="271" t="s">
        <v>39</v>
      </c>
      <c r="B1" s="271" t="s">
        <v>280</v>
      </c>
      <c r="C1" s="19" t="s">
        <v>41</v>
      </c>
      <c r="D1" s="20" t="s">
        <v>11</v>
      </c>
      <c r="E1" s="271" t="s">
        <v>42</v>
      </c>
      <c r="F1" s="19" t="s">
        <v>43</v>
      </c>
      <c r="G1" s="272" t="s">
        <v>44</v>
      </c>
      <c r="H1" s="272"/>
      <c r="I1" s="272"/>
      <c r="J1" s="272" t="s">
        <v>334</v>
      </c>
      <c r="K1" s="272"/>
      <c r="L1" s="272"/>
      <c r="M1" s="272"/>
      <c r="N1" s="272"/>
      <c r="O1" s="272"/>
      <c r="P1" s="272"/>
      <c r="Q1" s="272"/>
      <c r="R1" s="272"/>
    </row>
    <row r="2" spans="1:18" ht="26.25" x14ac:dyDescent="0.2">
      <c r="A2" s="271"/>
      <c r="B2" s="271"/>
      <c r="C2" s="21" t="s">
        <v>40</v>
      </c>
      <c r="D2" s="22" t="s">
        <v>45</v>
      </c>
      <c r="E2" s="271"/>
      <c r="F2" s="21" t="s">
        <v>46</v>
      </c>
      <c r="G2" s="23" t="s">
        <v>47</v>
      </c>
      <c r="H2" s="23" t="s">
        <v>48</v>
      </c>
      <c r="I2" s="23" t="s">
        <v>49</v>
      </c>
      <c r="J2" s="23" t="s">
        <v>50</v>
      </c>
      <c r="K2" s="23" t="s">
        <v>51</v>
      </c>
      <c r="L2" s="23" t="s">
        <v>52</v>
      </c>
      <c r="M2" s="23" t="s">
        <v>53</v>
      </c>
      <c r="N2" s="23" t="s">
        <v>54</v>
      </c>
      <c r="O2" s="23" t="s">
        <v>55</v>
      </c>
      <c r="P2" s="23" t="s">
        <v>56</v>
      </c>
      <c r="Q2" s="23" t="s">
        <v>57</v>
      </c>
      <c r="R2" s="23" t="s">
        <v>58</v>
      </c>
    </row>
    <row r="3" spans="1:18" ht="18.75" x14ac:dyDescent="0.3">
      <c r="A3" s="95"/>
      <c r="B3" s="96"/>
      <c r="C3" s="96"/>
      <c r="D3" s="97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</row>
    <row r="4" spans="1:18" ht="18.75" x14ac:dyDescent="0.3">
      <c r="A4" s="98"/>
      <c r="B4" s="98"/>
      <c r="C4" s="98"/>
      <c r="D4" s="99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</row>
    <row r="5" spans="1:18" ht="18.75" x14ac:dyDescent="0.3">
      <c r="A5" s="101"/>
      <c r="B5" s="102"/>
      <c r="C5" s="102"/>
      <c r="D5" s="103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</row>
    <row r="6" spans="1:18" ht="18.75" x14ac:dyDescent="0.3">
      <c r="A6" s="98"/>
      <c r="B6" s="98"/>
      <c r="C6" s="98"/>
      <c r="D6" s="104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</row>
    <row r="7" spans="1:18" ht="18.75" x14ac:dyDescent="0.3">
      <c r="A7" s="101"/>
      <c r="B7" s="102"/>
      <c r="C7" s="102"/>
      <c r="D7" s="103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</row>
    <row r="8" spans="1:18" ht="18.75" x14ac:dyDescent="0.3">
      <c r="A8" s="98"/>
      <c r="B8" s="98"/>
      <c r="C8" s="98"/>
      <c r="D8" s="104"/>
      <c r="E8" s="100"/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18" ht="18.75" x14ac:dyDescent="0.3">
      <c r="A9" s="101"/>
      <c r="B9" s="102"/>
      <c r="C9" s="102"/>
      <c r="D9" s="103"/>
      <c r="E9" s="101"/>
      <c r="F9" s="101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</row>
    <row r="10" spans="1:18" ht="18.75" x14ac:dyDescent="0.3">
      <c r="A10" s="100"/>
      <c r="B10" s="98"/>
      <c r="C10" s="98"/>
      <c r="D10" s="104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spans="1:18" ht="18.75" x14ac:dyDescent="0.3">
      <c r="A11" s="101"/>
      <c r="B11" s="102"/>
      <c r="C11" s="102"/>
      <c r="D11" s="103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</row>
    <row r="12" spans="1:18" ht="18.75" x14ac:dyDescent="0.3">
      <c r="A12" s="100"/>
      <c r="B12" s="98"/>
      <c r="C12" s="98"/>
      <c r="D12" s="104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  <row r="13" spans="1:18" ht="18.75" x14ac:dyDescent="0.3">
      <c r="A13" s="95"/>
      <c r="B13" s="96"/>
      <c r="C13" s="96"/>
      <c r="D13" s="97"/>
      <c r="E13" s="95"/>
      <c r="F13" s="95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</row>
    <row r="14" spans="1:18" ht="18.75" x14ac:dyDescent="0.3">
      <c r="A14" s="100"/>
      <c r="B14" s="98"/>
      <c r="C14" s="98"/>
      <c r="D14" s="104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</row>
    <row r="15" spans="1:18" ht="18.75" x14ac:dyDescent="0.3">
      <c r="A15" s="101"/>
      <c r="B15" s="102"/>
      <c r="C15" s="102"/>
      <c r="D15" s="103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</row>
    <row r="16" spans="1:18" ht="18.75" x14ac:dyDescent="0.3">
      <c r="A16" s="100"/>
      <c r="B16" s="98"/>
      <c r="C16" s="98"/>
      <c r="D16" s="99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</row>
    <row r="17" spans="1:18" ht="18.75" x14ac:dyDescent="0.3">
      <c r="A17" s="95"/>
      <c r="B17" s="96"/>
      <c r="C17" s="96"/>
      <c r="D17" s="97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spans="1:18" ht="18.75" x14ac:dyDescent="0.3">
      <c r="A18" s="100"/>
      <c r="B18" s="98"/>
      <c r="C18" s="98"/>
      <c r="D18" s="104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</row>
    <row r="19" spans="1:18" ht="18.75" x14ac:dyDescent="0.3">
      <c r="A19" s="95"/>
      <c r="B19" s="96"/>
      <c r="C19" s="96"/>
      <c r="D19" s="97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</row>
    <row r="20" spans="1:18" ht="18.75" x14ac:dyDescent="0.3">
      <c r="A20" s="100"/>
      <c r="B20" s="98"/>
      <c r="C20" s="98"/>
      <c r="D20" s="99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</row>
    <row r="21" spans="1:18" ht="18.75" x14ac:dyDescent="0.3">
      <c r="A21" s="95"/>
      <c r="B21" s="96"/>
      <c r="C21" s="96"/>
      <c r="D21" s="97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</row>
    <row r="22" spans="1:18" ht="18.75" x14ac:dyDescent="0.3">
      <c r="A22" s="100"/>
      <c r="B22" s="98"/>
      <c r="C22" s="98"/>
      <c r="D22" s="99"/>
      <c r="E22" s="100"/>
      <c r="F22" s="98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</row>
  </sheetData>
  <mergeCells count="5">
    <mergeCell ref="A1:A2"/>
    <mergeCell ref="B1:B2"/>
    <mergeCell ref="E1:E2"/>
    <mergeCell ref="G1:I1"/>
    <mergeCell ref="J1:R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62CE9-833A-4317-81BD-C7FC2E87835E}">
  <dimension ref="A3:S105"/>
  <sheetViews>
    <sheetView topLeftCell="A22" workbookViewId="0">
      <selection activeCell="B2" sqref="B2"/>
    </sheetView>
  </sheetViews>
  <sheetFormatPr defaultRowHeight="14.25" x14ac:dyDescent="0.2"/>
  <cols>
    <col min="1" max="1" width="4.25" customWidth="1"/>
    <col min="2" max="2" width="15.25" customWidth="1"/>
    <col min="3" max="3" width="24.25" customWidth="1"/>
    <col min="4" max="4" width="8.25" customWidth="1"/>
    <col min="5" max="5" width="9.875" customWidth="1"/>
    <col min="7" max="18" width="4.625" customWidth="1"/>
  </cols>
  <sheetData>
    <row r="3" spans="1:18" ht="20.25" x14ac:dyDescent="0.3">
      <c r="A3" s="81" t="s">
        <v>335</v>
      </c>
      <c r="B3" s="81"/>
      <c r="C3" s="81"/>
      <c r="D3" s="81"/>
      <c r="E3" s="81"/>
      <c r="F3" s="105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1:18" ht="7.5" customHeight="1" x14ac:dyDescent="0.3">
      <c r="A4" s="81"/>
      <c r="B4" s="81"/>
      <c r="C4" s="81"/>
      <c r="D4" s="81"/>
      <c r="E4" s="81"/>
      <c r="F4" s="105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5" spans="1:18" ht="18.75" x14ac:dyDescent="0.3">
      <c r="A5" s="281" t="s">
        <v>39</v>
      </c>
      <c r="B5" s="281" t="s">
        <v>280</v>
      </c>
      <c r="C5" s="24" t="s">
        <v>41</v>
      </c>
      <c r="D5" s="33" t="s">
        <v>11</v>
      </c>
      <c r="E5" s="281" t="s">
        <v>42</v>
      </c>
      <c r="F5" s="24" t="s">
        <v>43</v>
      </c>
      <c r="G5" s="282" t="s">
        <v>44</v>
      </c>
      <c r="H5" s="282"/>
      <c r="I5" s="282"/>
      <c r="J5" s="282" t="s">
        <v>334</v>
      </c>
      <c r="K5" s="282"/>
      <c r="L5" s="282"/>
      <c r="M5" s="282"/>
      <c r="N5" s="282"/>
      <c r="O5" s="282"/>
      <c r="P5" s="282"/>
      <c r="Q5" s="282"/>
      <c r="R5" s="282"/>
    </row>
    <row r="6" spans="1:18" ht="26.25" x14ac:dyDescent="0.2">
      <c r="A6" s="281"/>
      <c r="B6" s="281"/>
      <c r="C6" s="34" t="s">
        <v>40</v>
      </c>
      <c r="D6" s="36" t="s">
        <v>45</v>
      </c>
      <c r="E6" s="281"/>
      <c r="F6" s="34" t="s">
        <v>46</v>
      </c>
      <c r="G6" s="55" t="s">
        <v>47</v>
      </c>
      <c r="H6" s="55" t="s">
        <v>48</v>
      </c>
      <c r="I6" s="55" t="s">
        <v>49</v>
      </c>
      <c r="J6" s="55" t="s">
        <v>50</v>
      </c>
      <c r="K6" s="55" t="s">
        <v>51</v>
      </c>
      <c r="L6" s="55" t="s">
        <v>52</v>
      </c>
      <c r="M6" s="55" t="s">
        <v>53</v>
      </c>
      <c r="N6" s="55" t="s">
        <v>54</v>
      </c>
      <c r="O6" s="55" t="s">
        <v>55</v>
      </c>
      <c r="P6" s="55" t="s">
        <v>56</v>
      </c>
      <c r="Q6" s="55" t="s">
        <v>57</v>
      </c>
      <c r="R6" s="55" t="s">
        <v>58</v>
      </c>
    </row>
    <row r="7" spans="1:18" ht="18.75" x14ac:dyDescent="0.3">
      <c r="A7" s="32">
        <v>1</v>
      </c>
      <c r="B7" s="73" t="s">
        <v>281</v>
      </c>
      <c r="C7" s="73" t="s">
        <v>282</v>
      </c>
      <c r="D7" s="107" t="s">
        <v>15</v>
      </c>
      <c r="E7" s="32" t="s">
        <v>90</v>
      </c>
      <c r="F7" s="32" t="s">
        <v>283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pans="1:18" ht="18.75" x14ac:dyDescent="0.3">
      <c r="A8" s="6"/>
      <c r="B8" s="58"/>
      <c r="C8" s="58" t="s">
        <v>284</v>
      </c>
      <c r="D8" s="108"/>
      <c r="E8" s="6" t="s">
        <v>285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8.75" x14ac:dyDescent="0.3">
      <c r="A9" s="6"/>
      <c r="B9" s="58"/>
      <c r="C9" s="58"/>
      <c r="D9" s="108"/>
      <c r="E9" s="6" t="s">
        <v>286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18.75" x14ac:dyDescent="0.3">
      <c r="A10" s="65"/>
      <c r="B10" s="65"/>
      <c r="C10" s="65"/>
      <c r="D10" s="86"/>
      <c r="E10" s="38" t="s">
        <v>61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8" ht="18.75" x14ac:dyDescent="0.3">
      <c r="A11" s="6">
        <v>2</v>
      </c>
      <c r="B11" s="58" t="s">
        <v>287</v>
      </c>
      <c r="C11" s="58" t="s">
        <v>288</v>
      </c>
      <c r="D11" s="108" t="s">
        <v>15</v>
      </c>
      <c r="E11" s="6" t="s">
        <v>289</v>
      </c>
      <c r="F11" s="6" t="s">
        <v>283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ht="18.75" x14ac:dyDescent="0.3">
      <c r="A12" s="6"/>
      <c r="B12" s="58" t="s">
        <v>290</v>
      </c>
      <c r="C12" s="58" t="s">
        <v>291</v>
      </c>
      <c r="D12" s="108"/>
      <c r="E12" s="6" t="s">
        <v>292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18.75" x14ac:dyDescent="0.3">
      <c r="A13" s="6"/>
      <c r="B13" s="58" t="s">
        <v>293</v>
      </c>
      <c r="C13" s="58"/>
      <c r="D13" s="108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8.75" x14ac:dyDescent="0.3">
      <c r="A14" s="65"/>
      <c r="B14" s="65"/>
      <c r="C14" s="65"/>
      <c r="D14" s="109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 ht="18.75" x14ac:dyDescent="0.3">
      <c r="A15" s="6">
        <v>3</v>
      </c>
      <c r="B15" s="58" t="s">
        <v>294</v>
      </c>
      <c r="C15" s="58" t="s">
        <v>295</v>
      </c>
      <c r="D15" s="108" t="s">
        <v>15</v>
      </c>
      <c r="E15" s="6" t="s">
        <v>289</v>
      </c>
      <c r="F15" s="6" t="s">
        <v>283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8.75" x14ac:dyDescent="0.3">
      <c r="A16" s="58"/>
      <c r="B16" s="58" t="s">
        <v>296</v>
      </c>
      <c r="C16" s="58"/>
      <c r="D16" s="108"/>
      <c r="E16" s="6" t="s">
        <v>292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9" ht="18.75" x14ac:dyDescent="0.3">
      <c r="A17" s="65"/>
      <c r="B17" s="65"/>
      <c r="C17" s="65"/>
      <c r="D17" s="109"/>
      <c r="E17" s="38"/>
      <c r="F17" s="38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9" ht="18.75" x14ac:dyDescent="0.3">
      <c r="A18" s="6">
        <v>4</v>
      </c>
      <c r="B18" s="58" t="s">
        <v>297</v>
      </c>
      <c r="C18" s="58" t="s">
        <v>298</v>
      </c>
      <c r="D18" s="108" t="s">
        <v>15</v>
      </c>
      <c r="E18" s="6" t="s">
        <v>289</v>
      </c>
      <c r="F18" s="6" t="s">
        <v>283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1:19" ht="18.75" x14ac:dyDescent="0.3">
      <c r="A19" s="6"/>
      <c r="B19" s="58" t="s">
        <v>299</v>
      </c>
      <c r="C19" s="58" t="s">
        <v>300</v>
      </c>
      <c r="D19" s="108"/>
      <c r="E19" s="6" t="s">
        <v>292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9" ht="18.75" x14ac:dyDescent="0.3">
      <c r="A20" s="6"/>
      <c r="B20" s="58" t="s">
        <v>301</v>
      </c>
      <c r="C20" s="58"/>
      <c r="D20" s="108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9" ht="18.75" x14ac:dyDescent="0.3">
      <c r="A21" s="38"/>
      <c r="B21" s="65"/>
      <c r="C21" s="65"/>
      <c r="D21" s="109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</row>
    <row r="22" spans="1:19" ht="18.75" x14ac:dyDescent="0.3">
      <c r="A22" s="6"/>
      <c r="B22" s="58" t="s">
        <v>297</v>
      </c>
      <c r="C22" s="58" t="s">
        <v>302</v>
      </c>
      <c r="D22" s="108" t="s">
        <v>203</v>
      </c>
      <c r="E22" s="6" t="s">
        <v>289</v>
      </c>
      <c r="F22" s="6" t="s">
        <v>283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9" ht="18.75" x14ac:dyDescent="0.3">
      <c r="A23" s="6">
        <v>5</v>
      </c>
      <c r="B23" s="58" t="s">
        <v>299</v>
      </c>
      <c r="C23" s="58" t="s">
        <v>303</v>
      </c>
      <c r="D23" s="108"/>
      <c r="E23" s="6" t="s">
        <v>292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9" ht="18.75" x14ac:dyDescent="0.3">
      <c r="A24" s="6"/>
      <c r="B24" s="58" t="s">
        <v>304</v>
      </c>
      <c r="C24" s="58"/>
      <c r="D24" s="108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9" ht="18.75" x14ac:dyDescent="0.3">
      <c r="A25" s="38"/>
      <c r="B25" s="65"/>
      <c r="C25" s="65"/>
      <c r="D25" s="109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</row>
    <row r="26" spans="1:19" ht="21" x14ac:dyDescent="0.3">
      <c r="A26" s="71"/>
      <c r="B26" s="87"/>
      <c r="C26" s="87"/>
      <c r="D26" s="110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89">
        <v>28</v>
      </c>
      <c r="S26" s="186"/>
    </row>
    <row r="27" spans="1:19" ht="18.75" x14ac:dyDescent="0.3">
      <c r="A27" s="18"/>
      <c r="B27" s="75"/>
      <c r="C27" s="75"/>
      <c r="D27" s="90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93"/>
    </row>
    <row r="28" spans="1:19" ht="18.75" x14ac:dyDescent="0.3">
      <c r="A28" s="18"/>
      <c r="B28" s="75"/>
      <c r="C28" s="75"/>
      <c r="D28" s="90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9" ht="18.75" x14ac:dyDescent="0.3">
      <c r="A29" s="63"/>
      <c r="B29" s="111"/>
      <c r="C29" s="111"/>
      <c r="D29" s="11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</row>
    <row r="30" spans="1:19" ht="18.75" x14ac:dyDescent="0.3">
      <c r="A30" s="281" t="s">
        <v>39</v>
      </c>
      <c r="B30" s="281" t="s">
        <v>280</v>
      </c>
      <c r="C30" s="24" t="s">
        <v>41</v>
      </c>
      <c r="D30" s="33" t="s">
        <v>11</v>
      </c>
      <c r="E30" s="281" t="s">
        <v>42</v>
      </c>
      <c r="F30" s="24" t="s">
        <v>43</v>
      </c>
      <c r="G30" s="282" t="s">
        <v>44</v>
      </c>
      <c r="H30" s="282"/>
      <c r="I30" s="282"/>
      <c r="J30" s="282" t="s">
        <v>334</v>
      </c>
      <c r="K30" s="282"/>
      <c r="L30" s="282"/>
      <c r="M30" s="282"/>
      <c r="N30" s="282"/>
      <c r="O30" s="282"/>
      <c r="P30" s="282"/>
      <c r="Q30" s="282"/>
      <c r="R30" s="282"/>
    </row>
    <row r="31" spans="1:19" ht="26.25" x14ac:dyDescent="0.2">
      <c r="A31" s="281"/>
      <c r="B31" s="281"/>
      <c r="C31" s="34" t="s">
        <v>40</v>
      </c>
      <c r="D31" s="36" t="s">
        <v>45</v>
      </c>
      <c r="E31" s="281"/>
      <c r="F31" s="34" t="s">
        <v>46</v>
      </c>
      <c r="G31" s="55" t="s">
        <v>47</v>
      </c>
      <c r="H31" s="55" t="s">
        <v>48</v>
      </c>
      <c r="I31" s="55" t="s">
        <v>49</v>
      </c>
      <c r="J31" s="55" t="s">
        <v>50</v>
      </c>
      <c r="K31" s="55" t="s">
        <v>51</v>
      </c>
      <c r="L31" s="55" t="s">
        <v>52</v>
      </c>
      <c r="M31" s="55" t="s">
        <v>53</v>
      </c>
      <c r="N31" s="55" t="s">
        <v>54</v>
      </c>
      <c r="O31" s="55" t="s">
        <v>55</v>
      </c>
      <c r="P31" s="55" t="s">
        <v>56</v>
      </c>
      <c r="Q31" s="55" t="s">
        <v>57</v>
      </c>
      <c r="R31" s="55" t="s">
        <v>58</v>
      </c>
    </row>
    <row r="32" spans="1:19" ht="18.75" x14ac:dyDescent="0.3">
      <c r="A32" s="32">
        <v>6</v>
      </c>
      <c r="B32" s="73" t="s">
        <v>305</v>
      </c>
      <c r="C32" s="73" t="s">
        <v>306</v>
      </c>
      <c r="D32" s="107" t="s">
        <v>15</v>
      </c>
      <c r="E32" s="32" t="s">
        <v>289</v>
      </c>
      <c r="F32" s="32" t="s">
        <v>283</v>
      </c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</row>
    <row r="33" spans="1:18" ht="18.75" x14ac:dyDescent="0.3">
      <c r="A33" s="6"/>
      <c r="B33" s="58"/>
      <c r="C33" s="58" t="s">
        <v>307</v>
      </c>
      <c r="D33" s="108"/>
      <c r="E33" s="6" t="s">
        <v>292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ht="18.75" x14ac:dyDescent="0.3">
      <c r="A34" s="38"/>
      <c r="B34" s="65"/>
      <c r="C34" s="65"/>
      <c r="D34" s="109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</row>
    <row r="35" spans="1:18" ht="18.75" x14ac:dyDescent="0.3">
      <c r="A35" s="32">
        <v>7</v>
      </c>
      <c r="B35" s="73" t="s">
        <v>308</v>
      </c>
      <c r="C35" s="73" t="s">
        <v>309</v>
      </c>
      <c r="D35" s="107" t="s">
        <v>15</v>
      </c>
      <c r="E35" s="32" t="s">
        <v>289</v>
      </c>
      <c r="F35" s="32" t="s">
        <v>283</v>
      </c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</row>
    <row r="36" spans="1:18" ht="18.75" x14ac:dyDescent="0.3">
      <c r="A36" s="6"/>
      <c r="B36" s="58" t="s">
        <v>310</v>
      </c>
      <c r="C36" s="58"/>
      <c r="D36" s="108"/>
      <c r="E36" s="6" t="s">
        <v>292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ht="18.75" x14ac:dyDescent="0.3">
      <c r="A37" s="38"/>
      <c r="B37" s="65"/>
      <c r="C37" s="65"/>
      <c r="D37" s="109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</row>
    <row r="38" spans="1:18" ht="18.75" x14ac:dyDescent="0.3">
      <c r="A38" s="32">
        <v>8</v>
      </c>
      <c r="B38" s="73" t="s">
        <v>311</v>
      </c>
      <c r="C38" s="73" t="s">
        <v>312</v>
      </c>
      <c r="D38" s="107" t="s">
        <v>15</v>
      </c>
      <c r="E38" s="32" t="s">
        <v>289</v>
      </c>
      <c r="F38" s="32" t="s">
        <v>283</v>
      </c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</row>
    <row r="39" spans="1:18" ht="18.75" x14ac:dyDescent="0.3">
      <c r="A39" s="6"/>
      <c r="B39" s="58" t="s">
        <v>313</v>
      </c>
      <c r="C39" s="58" t="s">
        <v>314</v>
      </c>
      <c r="D39" s="108"/>
      <c r="E39" s="6" t="s">
        <v>292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ht="18.75" x14ac:dyDescent="0.3">
      <c r="A40" s="6"/>
      <c r="B40" s="58"/>
      <c r="C40" s="58" t="s">
        <v>315</v>
      </c>
      <c r="D40" s="108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ht="18.75" x14ac:dyDescent="0.3">
      <c r="A41" s="38"/>
      <c r="B41" s="65"/>
      <c r="C41" s="65"/>
      <c r="D41" s="86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</row>
    <row r="42" spans="1:18" s="117" customFormat="1" ht="18.75" x14ac:dyDescent="0.3">
      <c r="A42" s="132">
        <v>9</v>
      </c>
      <c r="B42" s="131" t="s">
        <v>410</v>
      </c>
      <c r="C42" s="131" t="s">
        <v>412</v>
      </c>
      <c r="D42" s="132" t="s">
        <v>15</v>
      </c>
      <c r="E42" s="132" t="s">
        <v>289</v>
      </c>
      <c r="F42" s="132" t="s">
        <v>283</v>
      </c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</row>
    <row r="43" spans="1:18" s="117" customFormat="1" ht="18.75" x14ac:dyDescent="0.3">
      <c r="A43" s="121"/>
      <c r="B43" s="121" t="s">
        <v>411</v>
      </c>
      <c r="C43" s="121" t="s">
        <v>413</v>
      </c>
      <c r="D43" s="121"/>
      <c r="E43" s="129" t="s">
        <v>292</v>
      </c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</row>
    <row r="44" spans="1:18" s="117" customFormat="1" ht="18.75" x14ac:dyDescent="0.3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s="117" customFormat="1" ht="18.75" x14ac:dyDescent="0.3">
      <c r="A45" s="132">
        <v>10</v>
      </c>
      <c r="B45" s="131" t="s">
        <v>414</v>
      </c>
      <c r="C45" s="131" t="s">
        <v>416</v>
      </c>
      <c r="D45" s="132" t="s">
        <v>15</v>
      </c>
      <c r="E45" s="132" t="s">
        <v>289</v>
      </c>
      <c r="F45" s="132" t="s">
        <v>283</v>
      </c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</row>
    <row r="46" spans="1:18" s="117" customFormat="1" ht="18.75" x14ac:dyDescent="0.3">
      <c r="A46" s="121"/>
      <c r="B46" s="121" t="s">
        <v>415</v>
      </c>
      <c r="C46" s="121" t="s">
        <v>417</v>
      </c>
      <c r="D46" s="121"/>
      <c r="E46" s="129" t="s">
        <v>292</v>
      </c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</row>
    <row r="47" spans="1:18" s="117" customFormat="1" ht="18.75" x14ac:dyDescent="0.3">
      <c r="A47" s="121"/>
      <c r="B47" s="121"/>
      <c r="C47" s="121" t="s">
        <v>418</v>
      </c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</row>
    <row r="48" spans="1:18" s="117" customFormat="1" ht="18.75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</row>
    <row r="49" spans="1:19" s="117" customFormat="1" ht="18.75" x14ac:dyDescent="0.3">
      <c r="A49" s="236"/>
      <c r="B49" s="236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</row>
    <row r="50" spans="1:19" x14ac:dyDescent="0.2">
      <c r="S50" s="186"/>
    </row>
    <row r="51" spans="1:19" ht="21" x14ac:dyDescent="0.2">
      <c r="R51" s="94">
        <v>29</v>
      </c>
      <c r="S51" s="186"/>
    </row>
    <row r="52" spans="1:19" x14ac:dyDescent="0.2">
      <c r="R52" s="94"/>
      <c r="S52" s="186"/>
    </row>
    <row r="55" spans="1:19" ht="18.75" x14ac:dyDescent="0.3">
      <c r="A55" s="281" t="s">
        <v>39</v>
      </c>
      <c r="B55" s="281" t="s">
        <v>280</v>
      </c>
      <c r="C55" s="24" t="s">
        <v>41</v>
      </c>
      <c r="D55" s="33" t="s">
        <v>11</v>
      </c>
      <c r="E55" s="281" t="s">
        <v>42</v>
      </c>
      <c r="F55" s="24" t="s">
        <v>43</v>
      </c>
      <c r="G55" s="282" t="s">
        <v>44</v>
      </c>
      <c r="H55" s="282"/>
      <c r="I55" s="282"/>
      <c r="J55" s="282" t="s">
        <v>334</v>
      </c>
      <c r="K55" s="282"/>
      <c r="L55" s="282"/>
      <c r="M55" s="282"/>
      <c r="N55" s="282"/>
      <c r="O55" s="282"/>
      <c r="P55" s="282"/>
      <c r="Q55" s="282"/>
      <c r="R55" s="282"/>
    </row>
    <row r="56" spans="1:19" ht="26.25" x14ac:dyDescent="0.2">
      <c r="A56" s="281"/>
      <c r="B56" s="281"/>
      <c r="C56" s="34" t="s">
        <v>40</v>
      </c>
      <c r="D56" s="36" t="s">
        <v>45</v>
      </c>
      <c r="E56" s="281"/>
      <c r="F56" s="34" t="s">
        <v>46</v>
      </c>
      <c r="G56" s="55" t="s">
        <v>47</v>
      </c>
      <c r="H56" s="55" t="s">
        <v>48</v>
      </c>
      <c r="I56" s="55" t="s">
        <v>49</v>
      </c>
      <c r="J56" s="55" t="s">
        <v>50</v>
      </c>
      <c r="K56" s="55" t="s">
        <v>51</v>
      </c>
      <c r="L56" s="55" t="s">
        <v>52</v>
      </c>
      <c r="M56" s="55" t="s">
        <v>53</v>
      </c>
      <c r="N56" s="55" t="s">
        <v>54</v>
      </c>
      <c r="O56" s="55" t="s">
        <v>55</v>
      </c>
      <c r="P56" s="55" t="s">
        <v>56</v>
      </c>
      <c r="Q56" s="55" t="s">
        <v>57</v>
      </c>
      <c r="R56" s="55" t="s">
        <v>58</v>
      </c>
    </row>
    <row r="57" spans="1:19" ht="18.75" x14ac:dyDescent="0.3">
      <c r="A57" s="32">
        <v>11</v>
      </c>
      <c r="B57" s="73" t="s">
        <v>419</v>
      </c>
      <c r="C57" s="73" t="s">
        <v>424</v>
      </c>
      <c r="D57" s="107">
        <v>5450</v>
      </c>
      <c r="E57" s="32" t="s">
        <v>426</v>
      </c>
      <c r="F57" s="32" t="s">
        <v>426</v>
      </c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</row>
    <row r="58" spans="1:19" ht="18.75" x14ac:dyDescent="0.3">
      <c r="A58" s="6"/>
      <c r="B58" s="58" t="s">
        <v>420</v>
      </c>
      <c r="C58" s="58" t="s">
        <v>425</v>
      </c>
      <c r="D58" s="108"/>
      <c r="E58" s="6" t="s">
        <v>427</v>
      </c>
      <c r="F58" s="6" t="s">
        <v>427</v>
      </c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9" ht="18.75" x14ac:dyDescent="0.3">
      <c r="A59" s="6"/>
      <c r="B59" s="58" t="s">
        <v>421</v>
      </c>
      <c r="C59" s="58" t="s">
        <v>428</v>
      </c>
      <c r="D59" s="108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9" ht="18.75" x14ac:dyDescent="0.3">
      <c r="A60" s="6"/>
      <c r="B60" s="58" t="s">
        <v>422</v>
      </c>
      <c r="C60" s="58" t="s">
        <v>429</v>
      </c>
      <c r="D60" s="108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9" ht="18.75" x14ac:dyDescent="0.3">
      <c r="A61" s="6"/>
      <c r="B61" s="58" t="s">
        <v>423</v>
      </c>
      <c r="C61" s="58" t="s">
        <v>430</v>
      </c>
      <c r="D61" s="108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9" ht="18.75" x14ac:dyDescent="0.3">
      <c r="A62" s="38"/>
      <c r="B62" s="65"/>
      <c r="C62" s="65"/>
      <c r="D62" s="109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</row>
    <row r="63" spans="1:19" ht="18.75" x14ac:dyDescent="0.3">
      <c r="A63" s="32">
        <v>12</v>
      </c>
      <c r="B63" s="73" t="s">
        <v>431</v>
      </c>
      <c r="C63" s="73" t="s">
        <v>544</v>
      </c>
      <c r="D63" s="107" t="s">
        <v>15</v>
      </c>
      <c r="E63" s="32" t="s">
        <v>426</v>
      </c>
      <c r="F63" s="32" t="s">
        <v>426</v>
      </c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</row>
    <row r="64" spans="1:19" ht="18.75" x14ac:dyDescent="0.3">
      <c r="A64" s="6"/>
      <c r="B64" s="58" t="s">
        <v>432</v>
      </c>
      <c r="C64" s="58" t="s">
        <v>545</v>
      </c>
      <c r="D64" s="108"/>
      <c r="E64" s="6" t="s">
        <v>427</v>
      </c>
      <c r="F64" s="6" t="s">
        <v>427</v>
      </c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9" ht="18.75" x14ac:dyDescent="0.3">
      <c r="A65" s="6"/>
      <c r="B65" s="58" t="s">
        <v>433</v>
      </c>
      <c r="C65" s="58" t="s">
        <v>546</v>
      </c>
      <c r="D65" s="108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9" ht="18.75" x14ac:dyDescent="0.3">
      <c r="A66" s="6"/>
      <c r="B66" s="58" t="s">
        <v>434</v>
      </c>
      <c r="C66" s="58" t="s">
        <v>547</v>
      </c>
      <c r="D66" s="108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9" ht="18.75" x14ac:dyDescent="0.3">
      <c r="A67" s="6"/>
      <c r="B67" s="58"/>
      <c r="C67" s="58"/>
      <c r="D67" s="108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9" ht="18.75" x14ac:dyDescent="0.3">
      <c r="A68" s="6"/>
      <c r="B68" s="58"/>
      <c r="C68" s="58"/>
      <c r="D68" s="108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9" ht="18.75" x14ac:dyDescent="0.3">
      <c r="A69" s="38"/>
      <c r="B69" s="65"/>
      <c r="C69" s="65"/>
      <c r="D69" s="86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</row>
    <row r="70" spans="1:19" ht="18.75" x14ac:dyDescent="0.3">
      <c r="A70" s="132">
        <v>13</v>
      </c>
      <c r="B70" s="131" t="s">
        <v>431</v>
      </c>
      <c r="C70" s="131" t="s">
        <v>435</v>
      </c>
      <c r="D70" s="135">
        <v>34675</v>
      </c>
      <c r="E70" s="132" t="s">
        <v>426</v>
      </c>
      <c r="F70" s="132" t="s">
        <v>426</v>
      </c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</row>
    <row r="71" spans="1:19" ht="18.75" x14ac:dyDescent="0.3">
      <c r="A71" s="121"/>
      <c r="B71" s="121" t="s">
        <v>432</v>
      </c>
      <c r="C71" s="121" t="s">
        <v>436</v>
      </c>
      <c r="D71" s="121"/>
      <c r="E71" s="129" t="s">
        <v>427</v>
      </c>
      <c r="F71" s="121" t="s">
        <v>427</v>
      </c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</row>
    <row r="72" spans="1:19" ht="18.75" x14ac:dyDescent="0.3">
      <c r="A72" s="121"/>
      <c r="B72" s="121" t="s">
        <v>433</v>
      </c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</row>
    <row r="73" spans="1:19" ht="18.75" x14ac:dyDescent="0.3">
      <c r="A73" s="129"/>
      <c r="B73" s="121" t="s">
        <v>434</v>
      </c>
      <c r="C73" s="121"/>
      <c r="D73" s="129"/>
      <c r="E73" s="129"/>
      <c r="F73" s="129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</row>
    <row r="74" spans="1:19" ht="18.75" x14ac:dyDescent="0.3">
      <c r="A74" s="121"/>
      <c r="B74" s="121"/>
      <c r="C74" s="121"/>
      <c r="D74" s="121"/>
      <c r="E74" s="129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</row>
    <row r="75" spans="1:19" ht="18.75" x14ac:dyDescent="0.3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</row>
    <row r="76" spans="1:19" ht="18.75" x14ac:dyDescent="0.3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</row>
    <row r="77" spans="1:19" ht="21" x14ac:dyDescent="0.2">
      <c r="R77" s="94">
        <v>30</v>
      </c>
      <c r="S77" s="186"/>
    </row>
    <row r="78" spans="1:19" x14ac:dyDescent="0.2">
      <c r="R78" s="94"/>
      <c r="S78" s="186"/>
    </row>
    <row r="79" spans="1:19" x14ac:dyDescent="0.2">
      <c r="S79" s="186"/>
    </row>
    <row r="80" spans="1:19" x14ac:dyDescent="0.2">
      <c r="S80" s="186"/>
    </row>
    <row r="82" spans="1:18" ht="18.75" x14ac:dyDescent="0.3">
      <c r="A82" s="281" t="s">
        <v>39</v>
      </c>
      <c r="B82" s="281" t="s">
        <v>280</v>
      </c>
      <c r="C82" s="24" t="s">
        <v>41</v>
      </c>
      <c r="D82" s="33" t="s">
        <v>11</v>
      </c>
      <c r="E82" s="281" t="s">
        <v>42</v>
      </c>
      <c r="F82" s="24" t="s">
        <v>43</v>
      </c>
      <c r="G82" s="282" t="s">
        <v>44</v>
      </c>
      <c r="H82" s="282"/>
      <c r="I82" s="282"/>
      <c r="J82" s="282" t="s">
        <v>334</v>
      </c>
      <c r="K82" s="282"/>
      <c r="L82" s="282"/>
      <c r="M82" s="282"/>
      <c r="N82" s="282"/>
      <c r="O82" s="282"/>
      <c r="P82" s="282"/>
      <c r="Q82" s="282"/>
      <c r="R82" s="282"/>
    </row>
    <row r="83" spans="1:18" ht="26.25" x14ac:dyDescent="0.2">
      <c r="A83" s="281"/>
      <c r="B83" s="281"/>
      <c r="C83" s="34" t="s">
        <v>40</v>
      </c>
      <c r="D83" s="36" t="s">
        <v>45</v>
      </c>
      <c r="E83" s="281"/>
      <c r="F83" s="34" t="s">
        <v>46</v>
      </c>
      <c r="G83" s="55" t="s">
        <v>47</v>
      </c>
      <c r="H83" s="55" t="s">
        <v>48</v>
      </c>
      <c r="I83" s="55" t="s">
        <v>49</v>
      </c>
      <c r="J83" s="55" t="s">
        <v>50</v>
      </c>
      <c r="K83" s="55" t="s">
        <v>51</v>
      </c>
      <c r="L83" s="55" t="s">
        <v>52</v>
      </c>
      <c r="M83" s="55" t="s">
        <v>53</v>
      </c>
      <c r="N83" s="55" t="s">
        <v>54</v>
      </c>
      <c r="O83" s="55" t="s">
        <v>55</v>
      </c>
      <c r="P83" s="55" t="s">
        <v>56</v>
      </c>
      <c r="Q83" s="55" t="s">
        <v>57</v>
      </c>
      <c r="R83" s="55" t="s">
        <v>58</v>
      </c>
    </row>
    <row r="84" spans="1:18" ht="18.75" x14ac:dyDescent="0.3">
      <c r="A84" s="32">
        <v>14</v>
      </c>
      <c r="B84" s="73" t="s">
        <v>437</v>
      </c>
      <c r="C84" s="73" t="s">
        <v>441</v>
      </c>
      <c r="D84" s="107">
        <v>12750</v>
      </c>
      <c r="E84" s="32" t="s">
        <v>86</v>
      </c>
      <c r="F84" s="32" t="s">
        <v>426</v>
      </c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</row>
    <row r="85" spans="1:18" ht="18.75" x14ac:dyDescent="0.3">
      <c r="A85" s="6"/>
      <c r="B85" s="58" t="s">
        <v>438</v>
      </c>
      <c r="C85" s="58" t="s">
        <v>442</v>
      </c>
      <c r="D85" s="108"/>
      <c r="E85" s="6" t="s">
        <v>61</v>
      </c>
      <c r="F85" s="6" t="s">
        <v>427</v>
      </c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ht="18.75" x14ac:dyDescent="0.3">
      <c r="A86" s="6"/>
      <c r="B86" s="58" t="s">
        <v>439</v>
      </c>
      <c r="C86" s="58" t="s">
        <v>443</v>
      </c>
      <c r="D86" s="108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ht="18.75" x14ac:dyDescent="0.3">
      <c r="A87" s="6"/>
      <c r="B87" s="58" t="s">
        <v>440</v>
      </c>
      <c r="C87" s="58" t="s">
        <v>444</v>
      </c>
      <c r="D87" s="108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ht="18.75" x14ac:dyDescent="0.3">
      <c r="A88" s="6"/>
      <c r="B88" s="58"/>
      <c r="C88" s="58"/>
      <c r="D88" s="108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ht="18.75" x14ac:dyDescent="0.3">
      <c r="A89" s="38"/>
      <c r="B89" s="65"/>
      <c r="C89" s="65"/>
      <c r="D89" s="109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</row>
    <row r="90" spans="1:18" ht="18.75" x14ac:dyDescent="0.3">
      <c r="A90" s="132">
        <v>15</v>
      </c>
      <c r="B90" s="131" t="s">
        <v>561</v>
      </c>
      <c r="C90" s="131" t="s">
        <v>564</v>
      </c>
      <c r="D90" s="135">
        <v>10000</v>
      </c>
      <c r="E90" s="132" t="s">
        <v>86</v>
      </c>
      <c r="F90" s="132" t="s">
        <v>426</v>
      </c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</row>
    <row r="91" spans="1:18" ht="21" x14ac:dyDescent="0.45">
      <c r="A91" s="121"/>
      <c r="B91" s="121" t="s">
        <v>562</v>
      </c>
      <c r="C91" s="121" t="s">
        <v>565</v>
      </c>
      <c r="D91" s="121"/>
      <c r="E91" s="129" t="s">
        <v>61</v>
      </c>
      <c r="F91" s="129" t="s">
        <v>427</v>
      </c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</row>
    <row r="92" spans="1:18" ht="18.75" x14ac:dyDescent="0.3">
      <c r="A92" s="121"/>
      <c r="B92" s="121"/>
      <c r="C92" s="121" t="s">
        <v>566</v>
      </c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</row>
    <row r="93" spans="1:18" ht="18.75" x14ac:dyDescent="0.3">
      <c r="A93" s="121"/>
      <c r="B93" s="121"/>
      <c r="C93" s="121" t="s">
        <v>567</v>
      </c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</row>
    <row r="94" spans="1:18" ht="18.75" x14ac:dyDescent="0.3">
      <c r="A94" s="121"/>
      <c r="B94" s="121"/>
      <c r="C94" s="121" t="s">
        <v>568</v>
      </c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</row>
    <row r="95" spans="1:18" ht="18.75" x14ac:dyDescent="0.3">
      <c r="A95" s="121"/>
      <c r="B95" s="121"/>
      <c r="C95" s="121" t="s">
        <v>563</v>
      </c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</row>
    <row r="96" spans="1:18" ht="18.75" x14ac:dyDescent="0.3">
      <c r="A96" s="122"/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</row>
    <row r="104" spans="18:19" x14ac:dyDescent="0.2">
      <c r="S104" s="186"/>
    </row>
    <row r="105" spans="18:19" ht="21" x14ac:dyDescent="0.2">
      <c r="R105" s="94">
        <v>31</v>
      </c>
    </row>
  </sheetData>
  <mergeCells count="20">
    <mergeCell ref="A30:A31"/>
    <mergeCell ref="B30:B31"/>
    <mergeCell ref="E30:E31"/>
    <mergeCell ref="G30:I30"/>
    <mergeCell ref="J30:R30"/>
    <mergeCell ref="A5:A6"/>
    <mergeCell ref="B5:B6"/>
    <mergeCell ref="E5:E6"/>
    <mergeCell ref="G5:I5"/>
    <mergeCell ref="J5:R5"/>
    <mergeCell ref="A55:A56"/>
    <mergeCell ref="B55:B56"/>
    <mergeCell ref="E55:E56"/>
    <mergeCell ref="G55:I55"/>
    <mergeCell ref="J55:R55"/>
    <mergeCell ref="A82:A83"/>
    <mergeCell ref="B82:B83"/>
    <mergeCell ref="E82:E83"/>
    <mergeCell ref="G82:I82"/>
    <mergeCell ref="J82:R82"/>
  </mergeCells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CBF22-B41C-4EF9-9E8A-BE8FF76A29EC}">
  <dimension ref="A2:R24"/>
  <sheetViews>
    <sheetView workbookViewId="0">
      <selection activeCell="R24" sqref="R24"/>
    </sheetView>
  </sheetViews>
  <sheetFormatPr defaultRowHeight="20.25" x14ac:dyDescent="0.3"/>
  <cols>
    <col min="1" max="1" width="5" style="113" customWidth="1"/>
    <col min="2" max="2" width="21.625" style="113" customWidth="1"/>
    <col min="3" max="3" width="25.25" style="113" customWidth="1"/>
    <col min="4" max="4" width="9.25" style="113" customWidth="1"/>
    <col min="5" max="6" width="9" style="113"/>
    <col min="7" max="8" width="3.75" style="113" customWidth="1"/>
    <col min="9" max="17" width="4" style="113" bestFit="1" customWidth="1"/>
    <col min="18" max="18" width="4.25" style="113" bestFit="1" customWidth="1"/>
    <col min="19" max="16384" width="9" style="113"/>
  </cols>
  <sheetData>
    <row r="2" spans="1:18" x14ac:dyDescent="0.3">
      <c r="P2" s="240" t="s">
        <v>555</v>
      </c>
      <c r="Q2" s="241"/>
      <c r="R2" s="242"/>
    </row>
    <row r="3" spans="1:18" x14ac:dyDescent="0.3">
      <c r="A3" s="273" t="s">
        <v>37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</row>
    <row r="4" spans="1:18" x14ac:dyDescent="0.3">
      <c r="A4" s="273" t="s">
        <v>336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</row>
    <row r="5" spans="1:18" x14ac:dyDescent="0.3">
      <c r="A5" s="273" t="s">
        <v>316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</row>
    <row r="6" spans="1:18" x14ac:dyDescent="0.3">
      <c r="A6" s="273" t="s">
        <v>558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</row>
    <row r="7" spans="1:18" x14ac:dyDescent="0.3">
      <c r="A7" s="274"/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</row>
    <row r="8" spans="1:18" x14ac:dyDescent="0.3">
      <c r="A8" s="12" t="s">
        <v>13</v>
      </c>
      <c r="B8" s="12"/>
      <c r="C8" s="12"/>
      <c r="D8" s="13"/>
      <c r="E8" s="12"/>
      <c r="F8" s="1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3">
      <c r="A9" s="12" t="s">
        <v>317</v>
      </c>
      <c r="B9" s="12"/>
      <c r="C9" s="12"/>
      <c r="D9" s="13"/>
      <c r="E9" s="12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x14ac:dyDescent="0.3">
      <c r="A10" s="271" t="s">
        <v>39</v>
      </c>
      <c r="B10" s="271" t="s">
        <v>40</v>
      </c>
      <c r="C10" s="19" t="s">
        <v>41</v>
      </c>
      <c r="D10" s="20" t="s">
        <v>11</v>
      </c>
      <c r="E10" s="271" t="s">
        <v>42</v>
      </c>
      <c r="F10" s="19" t="s">
        <v>43</v>
      </c>
      <c r="G10" s="272" t="s">
        <v>44</v>
      </c>
      <c r="H10" s="272"/>
      <c r="I10" s="272"/>
      <c r="J10" s="272" t="s">
        <v>334</v>
      </c>
      <c r="K10" s="272"/>
      <c r="L10" s="272"/>
      <c r="M10" s="272"/>
      <c r="N10" s="272"/>
      <c r="O10" s="272"/>
      <c r="P10" s="272"/>
      <c r="Q10" s="272"/>
      <c r="R10" s="272"/>
    </row>
    <row r="11" spans="1:18" ht="26.25" x14ac:dyDescent="0.3">
      <c r="A11" s="271"/>
      <c r="B11" s="271"/>
      <c r="C11" s="21" t="s">
        <v>40</v>
      </c>
      <c r="D11" s="22" t="s">
        <v>45</v>
      </c>
      <c r="E11" s="271"/>
      <c r="F11" s="21" t="s">
        <v>46</v>
      </c>
      <c r="G11" s="23" t="s">
        <v>47</v>
      </c>
      <c r="H11" s="23" t="s">
        <v>48</v>
      </c>
      <c r="I11" s="23" t="s">
        <v>49</v>
      </c>
      <c r="J11" s="23" t="s">
        <v>50</v>
      </c>
      <c r="K11" s="23" t="s">
        <v>51</v>
      </c>
      <c r="L11" s="23" t="s">
        <v>52</v>
      </c>
      <c r="M11" s="23" t="s">
        <v>53</v>
      </c>
      <c r="N11" s="23" t="s">
        <v>54</v>
      </c>
      <c r="O11" s="23" t="s">
        <v>55</v>
      </c>
      <c r="P11" s="23" t="s">
        <v>56</v>
      </c>
      <c r="Q11" s="23" t="s">
        <v>57</v>
      </c>
      <c r="R11" s="23" t="s">
        <v>58</v>
      </c>
    </row>
    <row r="12" spans="1:18" x14ac:dyDescent="0.3">
      <c r="A12" s="24">
        <v>1</v>
      </c>
      <c r="B12" s="30" t="s">
        <v>406</v>
      </c>
      <c r="C12" s="30" t="s">
        <v>406</v>
      </c>
      <c r="D12" s="114">
        <v>9966600</v>
      </c>
      <c r="E12" s="24" t="s">
        <v>269</v>
      </c>
      <c r="F12" s="24" t="s">
        <v>318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18" x14ac:dyDescent="0.3">
      <c r="A13" s="26"/>
      <c r="B13" s="27" t="s">
        <v>407</v>
      </c>
      <c r="C13" s="27" t="s">
        <v>407</v>
      </c>
      <c r="D13" s="28"/>
      <c r="E13" s="26" t="s">
        <v>61</v>
      </c>
      <c r="F13" s="26"/>
      <c r="G13" s="29"/>
      <c r="H13" s="29"/>
      <c r="I13" s="29"/>
      <c r="J13" s="29"/>
      <c r="K13" s="6"/>
      <c r="L13" s="6"/>
      <c r="M13" s="6"/>
      <c r="N13" s="26"/>
      <c r="O13" s="26"/>
      <c r="P13" s="26"/>
      <c r="Q13" s="26"/>
      <c r="R13" s="29"/>
    </row>
    <row r="14" spans="1:18" x14ac:dyDescent="0.3">
      <c r="A14" s="26"/>
      <c r="B14" s="27" t="s">
        <v>408</v>
      </c>
      <c r="C14" s="27" t="s">
        <v>409</v>
      </c>
      <c r="D14" s="28"/>
      <c r="E14" s="26"/>
      <c r="F14" s="26"/>
      <c r="G14" s="29"/>
      <c r="H14" s="29"/>
      <c r="I14" s="29"/>
      <c r="J14" s="29"/>
      <c r="K14" s="6"/>
      <c r="L14" s="26"/>
      <c r="M14" s="6"/>
      <c r="N14" s="26"/>
      <c r="O14" s="26"/>
      <c r="P14" s="26"/>
      <c r="Q14" s="26"/>
      <c r="R14" s="29"/>
    </row>
    <row r="15" spans="1:18" x14ac:dyDescent="0.3">
      <c r="A15" s="115"/>
      <c r="B15" s="115"/>
      <c r="C15" s="115" t="s">
        <v>554</v>
      </c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</row>
    <row r="16" spans="1:18" x14ac:dyDescent="0.3">
      <c r="A16" s="115"/>
      <c r="B16" s="115"/>
      <c r="C16" s="121" t="s">
        <v>517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</row>
    <row r="17" spans="1:18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</row>
    <row r="18" spans="1:18" x14ac:dyDescent="0.3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</row>
    <row r="19" spans="1:18" x14ac:dyDescent="0.3">
      <c r="A19" s="239" t="s">
        <v>14</v>
      </c>
      <c r="B19" s="238" t="s">
        <v>553</v>
      </c>
      <c r="C19" s="238"/>
      <c r="D19" s="245">
        <f>D12</f>
        <v>9966600</v>
      </c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</row>
    <row r="23" spans="1:18" ht="21" x14ac:dyDescent="0.3">
      <c r="R23" s="188">
        <v>23</v>
      </c>
    </row>
    <row r="24" spans="1:18" x14ac:dyDescent="0.3">
      <c r="R24" s="94"/>
    </row>
  </sheetData>
  <mergeCells count="10">
    <mergeCell ref="A10:A11"/>
    <mergeCell ref="B10:B11"/>
    <mergeCell ref="E10:E11"/>
    <mergeCell ref="G10:I10"/>
    <mergeCell ref="J10:R10"/>
    <mergeCell ref="A3:R3"/>
    <mergeCell ref="A4:R4"/>
    <mergeCell ref="A5:R5"/>
    <mergeCell ref="A6:R6"/>
    <mergeCell ref="A7:R7"/>
  </mergeCells>
  <pageMargins left="0.25" right="0.25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78558-A170-49F9-AEA7-9EC94098BC70}">
  <dimension ref="A2:R125"/>
  <sheetViews>
    <sheetView workbookViewId="0">
      <selection activeCell="K7" sqref="K7"/>
    </sheetView>
  </sheetViews>
  <sheetFormatPr defaultColWidth="8.75" defaultRowHeight="18.75" x14ac:dyDescent="0.3"/>
  <cols>
    <col min="1" max="1" width="6.75" style="117" customWidth="1"/>
    <col min="2" max="2" width="21.5" style="117" customWidth="1"/>
    <col min="3" max="3" width="25.25" style="117" customWidth="1"/>
    <col min="4" max="4" width="9.375" style="117" customWidth="1"/>
    <col min="5" max="6" width="8.75" style="117"/>
    <col min="7" max="12" width="3.875" style="117" customWidth="1"/>
    <col min="13" max="13" width="3.75" style="117" bestFit="1" customWidth="1"/>
    <col min="14" max="16" width="3.875" style="117" customWidth="1"/>
    <col min="17" max="17" width="4.125" style="117" customWidth="1"/>
    <col min="18" max="18" width="3.875" style="117" customWidth="1"/>
    <col min="19" max="16384" width="8.75" style="117"/>
  </cols>
  <sheetData>
    <row r="2" spans="1:18" x14ac:dyDescent="0.3">
      <c r="O2" s="197" t="s">
        <v>532</v>
      </c>
      <c r="P2" s="198"/>
      <c r="Q2" s="199"/>
    </row>
    <row r="3" spans="1:18" x14ac:dyDescent="0.3">
      <c r="A3" s="270" t="s">
        <v>552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</row>
    <row r="4" spans="1:18" x14ac:dyDescent="0.3">
      <c r="A4" s="270" t="s">
        <v>333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</row>
    <row r="5" spans="1:18" x14ac:dyDescent="0.3">
      <c r="A5" s="270" t="s">
        <v>38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</row>
    <row r="6" spans="1:18" x14ac:dyDescent="0.3">
      <c r="A6" s="12" t="s">
        <v>587</v>
      </c>
      <c r="B6" s="12"/>
      <c r="C6" s="12"/>
      <c r="D6" s="13"/>
      <c r="E6" s="12"/>
      <c r="F6" s="12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x14ac:dyDescent="0.3">
      <c r="A7" s="12">
        <v>1.1000000000000001</v>
      </c>
      <c r="B7" s="12" t="s">
        <v>159</v>
      </c>
      <c r="C7" s="12"/>
      <c r="D7" s="13"/>
      <c r="E7" s="12"/>
      <c r="F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x14ac:dyDescent="0.3">
      <c r="A8" s="75"/>
      <c r="B8" s="75"/>
      <c r="C8" s="12"/>
      <c r="D8" s="13"/>
      <c r="E8" s="12"/>
      <c r="F8" s="1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3">
      <c r="A9" s="271" t="s">
        <v>39</v>
      </c>
      <c r="B9" s="271" t="s">
        <v>40</v>
      </c>
      <c r="C9" s="19" t="s">
        <v>41</v>
      </c>
      <c r="D9" s="20" t="s">
        <v>11</v>
      </c>
      <c r="E9" s="271" t="s">
        <v>42</v>
      </c>
      <c r="F9" s="19" t="s">
        <v>43</v>
      </c>
      <c r="G9" s="272" t="s">
        <v>44</v>
      </c>
      <c r="H9" s="272"/>
      <c r="I9" s="272"/>
      <c r="J9" s="272" t="s">
        <v>334</v>
      </c>
      <c r="K9" s="272"/>
      <c r="L9" s="272"/>
      <c r="M9" s="272"/>
      <c r="N9" s="272"/>
      <c r="O9" s="272"/>
      <c r="P9" s="272"/>
      <c r="Q9" s="272"/>
      <c r="R9" s="272"/>
    </row>
    <row r="10" spans="1:18" ht="26.25" x14ac:dyDescent="0.3">
      <c r="A10" s="271"/>
      <c r="B10" s="271"/>
      <c r="C10" s="21" t="s">
        <v>40</v>
      </c>
      <c r="D10" s="22" t="s">
        <v>45</v>
      </c>
      <c r="E10" s="271"/>
      <c r="F10" s="21" t="s">
        <v>46</v>
      </c>
      <c r="G10" s="23" t="s">
        <v>47</v>
      </c>
      <c r="H10" s="23" t="s">
        <v>48</v>
      </c>
      <c r="I10" s="23" t="s">
        <v>49</v>
      </c>
      <c r="J10" s="23" t="s">
        <v>50</v>
      </c>
      <c r="K10" s="23" t="s">
        <v>51</v>
      </c>
      <c r="L10" s="23" t="s">
        <v>52</v>
      </c>
      <c r="M10" s="23" t="s">
        <v>53</v>
      </c>
      <c r="N10" s="23" t="s">
        <v>54</v>
      </c>
      <c r="O10" s="23" t="s">
        <v>55</v>
      </c>
      <c r="P10" s="23" t="s">
        <v>56</v>
      </c>
      <c r="Q10" s="23" t="s">
        <v>57</v>
      </c>
      <c r="R10" s="23" t="s">
        <v>58</v>
      </c>
    </row>
    <row r="11" spans="1:18" x14ac:dyDescent="0.3">
      <c r="A11" s="26">
        <v>1</v>
      </c>
      <c r="B11" s="25" t="s">
        <v>319</v>
      </c>
      <c r="C11" s="51" t="s">
        <v>454</v>
      </c>
      <c r="D11" s="45">
        <v>23000</v>
      </c>
      <c r="E11" s="26" t="s">
        <v>166</v>
      </c>
      <c r="F11" s="26" t="s">
        <v>30</v>
      </c>
      <c r="G11" s="26"/>
      <c r="H11" s="118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1:18" x14ac:dyDescent="0.3">
      <c r="A12" s="118"/>
      <c r="B12" s="27"/>
      <c r="C12" s="25" t="s">
        <v>455</v>
      </c>
      <c r="D12" s="28"/>
      <c r="E12" s="26" t="s">
        <v>173</v>
      </c>
      <c r="F12" s="26"/>
      <c r="G12" s="29"/>
      <c r="H12" s="46"/>
      <c r="I12" s="29"/>
      <c r="J12" s="29"/>
      <c r="K12" s="6"/>
      <c r="L12" s="6"/>
      <c r="M12" s="6"/>
      <c r="N12" s="26"/>
      <c r="O12" s="26"/>
      <c r="P12" s="26"/>
      <c r="Q12" s="26"/>
      <c r="R12" s="29"/>
    </row>
    <row r="13" spans="1:18" x14ac:dyDescent="0.3">
      <c r="A13" s="118"/>
      <c r="B13" s="25"/>
      <c r="C13" s="25" t="s">
        <v>320</v>
      </c>
      <c r="D13" s="45"/>
      <c r="E13" s="26"/>
      <c r="F13" s="26"/>
      <c r="G13" s="29"/>
      <c r="H13" s="46"/>
      <c r="I13" s="29"/>
      <c r="J13" s="29"/>
      <c r="K13" s="6"/>
      <c r="L13" s="6"/>
      <c r="M13" s="6"/>
      <c r="N13" s="26"/>
      <c r="O13" s="26"/>
      <c r="P13" s="26"/>
      <c r="Q13" s="26"/>
      <c r="R13" s="29"/>
    </row>
    <row r="14" spans="1:18" x14ac:dyDescent="0.3">
      <c r="A14" s="118"/>
      <c r="B14" s="120"/>
      <c r="C14" s="25" t="s">
        <v>351</v>
      </c>
      <c r="D14" s="28"/>
      <c r="E14" s="26"/>
      <c r="F14" s="26"/>
      <c r="G14" s="29"/>
      <c r="H14" s="29"/>
      <c r="I14" s="29"/>
      <c r="J14" s="29"/>
      <c r="K14" s="6"/>
      <c r="L14" s="6"/>
      <c r="M14" s="6"/>
      <c r="N14" s="26"/>
      <c r="O14" s="26"/>
      <c r="P14" s="26"/>
      <c r="Q14" s="26"/>
      <c r="R14" s="29"/>
    </row>
    <row r="15" spans="1:18" x14ac:dyDescent="0.3">
      <c r="A15" s="118"/>
      <c r="B15" s="120"/>
      <c r="C15" s="25" t="s">
        <v>456</v>
      </c>
      <c r="D15" s="28"/>
      <c r="E15" s="26"/>
      <c r="F15" s="26"/>
      <c r="G15" s="29"/>
      <c r="H15" s="29"/>
      <c r="I15" s="29"/>
      <c r="J15" s="29"/>
      <c r="K15" s="6"/>
      <c r="L15" s="6"/>
      <c r="M15" s="6"/>
      <c r="N15" s="26"/>
      <c r="O15" s="26"/>
      <c r="P15" s="26"/>
      <c r="Q15" s="26"/>
      <c r="R15" s="29"/>
    </row>
    <row r="16" spans="1:18" x14ac:dyDescent="0.3">
      <c r="A16" s="118"/>
      <c r="B16" s="120"/>
      <c r="C16" s="25" t="s">
        <v>352</v>
      </c>
      <c r="D16" s="28"/>
      <c r="E16" s="26"/>
      <c r="F16" s="26"/>
      <c r="G16" s="29"/>
      <c r="H16" s="29"/>
      <c r="I16" s="29"/>
      <c r="J16" s="29"/>
      <c r="K16" s="6"/>
      <c r="L16" s="6"/>
      <c r="M16" s="6"/>
      <c r="N16" s="26"/>
      <c r="O16" s="26"/>
      <c r="P16" s="26"/>
      <c r="Q16" s="26"/>
      <c r="R16" s="29"/>
    </row>
    <row r="17" spans="1:18" x14ac:dyDescent="0.3">
      <c r="A17" s="118"/>
      <c r="B17" s="120"/>
      <c r="C17" s="25" t="s">
        <v>353</v>
      </c>
      <c r="D17" s="28"/>
      <c r="E17" s="26"/>
      <c r="F17" s="26"/>
      <c r="G17" s="29"/>
      <c r="H17" s="29"/>
      <c r="I17" s="29"/>
      <c r="J17" s="29"/>
      <c r="K17" s="6"/>
      <c r="L17" s="6"/>
      <c r="M17" s="6"/>
      <c r="N17" s="26"/>
      <c r="O17" s="26"/>
      <c r="P17" s="26"/>
      <c r="Q17" s="26"/>
      <c r="R17" s="29"/>
    </row>
    <row r="18" spans="1:18" x14ac:dyDescent="0.3">
      <c r="A18" s="118"/>
      <c r="B18" s="120"/>
      <c r="C18" s="25" t="s">
        <v>354</v>
      </c>
      <c r="D18" s="28"/>
      <c r="E18" s="26"/>
      <c r="F18" s="26"/>
      <c r="G18" s="29"/>
      <c r="H18" s="29"/>
      <c r="I18" s="29"/>
      <c r="J18" s="29"/>
      <c r="K18" s="6"/>
      <c r="L18" s="6"/>
      <c r="M18" s="6"/>
      <c r="N18" s="26"/>
      <c r="O18" s="26"/>
      <c r="P18" s="26"/>
      <c r="Q18" s="26"/>
      <c r="R18" s="29"/>
    </row>
    <row r="19" spans="1:18" x14ac:dyDescent="0.3">
      <c r="A19" s="118"/>
      <c r="B19" s="120"/>
      <c r="C19" s="25" t="s">
        <v>355</v>
      </c>
      <c r="D19" s="28"/>
      <c r="E19" s="26"/>
      <c r="F19" s="26"/>
      <c r="G19" s="29"/>
      <c r="H19" s="29"/>
      <c r="I19" s="29"/>
      <c r="J19" s="29"/>
      <c r="K19" s="6"/>
      <c r="L19" s="6"/>
      <c r="M19" s="6"/>
      <c r="N19" s="26"/>
      <c r="O19" s="26"/>
      <c r="P19" s="26"/>
      <c r="Q19" s="26"/>
      <c r="R19" s="29"/>
    </row>
    <row r="20" spans="1:18" x14ac:dyDescent="0.3">
      <c r="A20" s="118"/>
      <c r="B20" s="120"/>
      <c r="C20" s="25" t="s">
        <v>539</v>
      </c>
      <c r="D20" s="28"/>
      <c r="E20" s="26"/>
      <c r="F20" s="26"/>
      <c r="G20" s="29"/>
      <c r="H20" s="29"/>
      <c r="I20" s="29"/>
      <c r="J20" s="29"/>
      <c r="K20" s="6"/>
      <c r="L20" s="6"/>
      <c r="M20" s="6"/>
      <c r="N20" s="26"/>
      <c r="O20" s="26"/>
      <c r="P20" s="26"/>
      <c r="Q20" s="26"/>
      <c r="R20" s="29"/>
    </row>
    <row r="21" spans="1:18" x14ac:dyDescent="0.3">
      <c r="A21" s="118"/>
      <c r="B21" s="120"/>
      <c r="C21" s="25" t="s">
        <v>356</v>
      </c>
      <c r="D21" s="28"/>
      <c r="E21" s="26"/>
      <c r="F21" s="26"/>
      <c r="G21" s="29"/>
      <c r="H21" s="29"/>
      <c r="I21" s="29"/>
      <c r="J21" s="29"/>
      <c r="K21" s="6"/>
      <c r="L21" s="6"/>
      <c r="M21" s="6"/>
      <c r="N21" s="26"/>
      <c r="O21" s="26"/>
      <c r="P21" s="26"/>
      <c r="Q21" s="26"/>
      <c r="R21" s="29"/>
    </row>
    <row r="22" spans="1:18" x14ac:dyDescent="0.3">
      <c r="A22" s="121"/>
      <c r="B22" s="121"/>
      <c r="C22" s="56" t="s">
        <v>321</v>
      </c>
      <c r="D22" s="56"/>
      <c r="E22" s="56"/>
      <c r="F22" s="56"/>
      <c r="G22" s="56"/>
      <c r="H22" s="56"/>
      <c r="I22" s="56"/>
      <c r="J22" s="121"/>
      <c r="K22" s="121"/>
      <c r="L22" s="121"/>
      <c r="M22" s="121"/>
      <c r="N22" s="121"/>
      <c r="O22" s="121"/>
      <c r="P22" s="121"/>
      <c r="Q22" s="121"/>
      <c r="R22" s="121"/>
    </row>
    <row r="23" spans="1:18" x14ac:dyDescent="0.3">
      <c r="A23" s="121"/>
      <c r="B23" s="121"/>
      <c r="C23" s="56" t="s">
        <v>357</v>
      </c>
      <c r="D23" s="56"/>
      <c r="E23" s="56"/>
      <c r="F23" s="56"/>
      <c r="G23" s="56"/>
      <c r="H23" s="56"/>
      <c r="I23" s="56"/>
      <c r="J23" s="121"/>
      <c r="K23" s="121"/>
      <c r="L23" s="121"/>
      <c r="M23" s="121"/>
      <c r="N23" s="121"/>
      <c r="O23" s="121"/>
      <c r="P23" s="121"/>
      <c r="Q23" s="121"/>
      <c r="R23" s="121"/>
    </row>
    <row r="24" spans="1:18" x14ac:dyDescent="0.3">
      <c r="A24" s="122"/>
      <c r="B24" s="122"/>
      <c r="C24" s="57" t="s">
        <v>358</v>
      </c>
      <c r="D24" s="57"/>
      <c r="E24" s="57"/>
      <c r="F24" s="57"/>
      <c r="G24" s="57"/>
      <c r="H24" s="57"/>
      <c r="I24" s="57"/>
      <c r="J24" s="122"/>
      <c r="K24" s="122"/>
      <c r="L24" s="122"/>
      <c r="M24" s="122"/>
      <c r="N24" s="122"/>
      <c r="O24" s="122"/>
      <c r="P24" s="122"/>
      <c r="Q24" s="122"/>
      <c r="R24" s="122"/>
    </row>
    <row r="25" spans="1:18" ht="21" x14ac:dyDescent="0.3">
      <c r="C25" s="123"/>
      <c r="D25" s="123"/>
      <c r="E25" s="123"/>
      <c r="F25" s="123"/>
      <c r="G25" s="123"/>
      <c r="H25" s="123"/>
      <c r="I25" s="123"/>
      <c r="R25" s="94">
        <v>18</v>
      </c>
    </row>
    <row r="26" spans="1:18" x14ac:dyDescent="0.3">
      <c r="C26" s="123"/>
      <c r="D26" s="123"/>
      <c r="E26" s="123"/>
      <c r="F26" s="123"/>
      <c r="G26" s="123"/>
      <c r="H26" s="123"/>
      <c r="I26" s="123"/>
      <c r="R26" s="94"/>
    </row>
    <row r="27" spans="1:18" x14ac:dyDescent="0.3">
      <c r="C27" s="123"/>
      <c r="D27" s="123"/>
      <c r="E27" s="123"/>
      <c r="F27" s="123"/>
      <c r="G27" s="123"/>
      <c r="H27" s="123"/>
      <c r="I27" s="123"/>
    </row>
    <row r="28" spans="1:18" x14ac:dyDescent="0.3">
      <c r="A28" s="271" t="s">
        <v>39</v>
      </c>
      <c r="B28" s="271" t="s">
        <v>40</v>
      </c>
      <c r="C28" s="19" t="s">
        <v>41</v>
      </c>
      <c r="D28" s="20" t="s">
        <v>11</v>
      </c>
      <c r="E28" s="271" t="s">
        <v>42</v>
      </c>
      <c r="F28" s="19" t="s">
        <v>43</v>
      </c>
      <c r="G28" s="272" t="s">
        <v>44</v>
      </c>
      <c r="H28" s="272"/>
      <c r="I28" s="272"/>
      <c r="J28" s="272" t="s">
        <v>334</v>
      </c>
      <c r="K28" s="272"/>
      <c r="L28" s="272"/>
      <c r="M28" s="272"/>
      <c r="N28" s="272"/>
      <c r="O28" s="272"/>
      <c r="P28" s="272"/>
      <c r="Q28" s="272"/>
      <c r="R28" s="272"/>
    </row>
    <row r="29" spans="1:18" ht="26.25" x14ac:dyDescent="0.3">
      <c r="A29" s="271"/>
      <c r="B29" s="271"/>
      <c r="C29" s="21" t="s">
        <v>40</v>
      </c>
      <c r="D29" s="22" t="s">
        <v>45</v>
      </c>
      <c r="E29" s="271"/>
      <c r="F29" s="21" t="s">
        <v>46</v>
      </c>
      <c r="G29" s="23" t="s">
        <v>47</v>
      </c>
      <c r="H29" s="23" t="s">
        <v>48</v>
      </c>
      <c r="I29" s="23" t="s">
        <v>49</v>
      </c>
      <c r="J29" s="23" t="s">
        <v>50</v>
      </c>
      <c r="K29" s="23" t="s">
        <v>51</v>
      </c>
      <c r="L29" s="23" t="s">
        <v>52</v>
      </c>
      <c r="M29" s="23" t="s">
        <v>53</v>
      </c>
      <c r="N29" s="23" t="s">
        <v>54</v>
      </c>
      <c r="O29" s="23" t="s">
        <v>55</v>
      </c>
      <c r="P29" s="23" t="s">
        <v>56</v>
      </c>
      <c r="Q29" s="23" t="s">
        <v>57</v>
      </c>
      <c r="R29" s="23" t="s">
        <v>58</v>
      </c>
    </row>
    <row r="30" spans="1:18" x14ac:dyDescent="0.3">
      <c r="A30" s="118"/>
      <c r="B30" s="120"/>
      <c r="C30" s="25" t="s">
        <v>359</v>
      </c>
      <c r="D30" s="4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1:18" x14ac:dyDescent="0.3">
      <c r="A31" s="118"/>
      <c r="B31" s="119"/>
      <c r="C31" s="25" t="s">
        <v>360</v>
      </c>
      <c r="D31" s="28"/>
      <c r="E31" s="26"/>
      <c r="F31" s="26"/>
      <c r="G31" s="29"/>
      <c r="H31" s="29"/>
      <c r="I31" s="29"/>
      <c r="J31" s="29"/>
      <c r="K31" s="6"/>
      <c r="L31" s="6"/>
      <c r="M31" s="6"/>
      <c r="N31" s="26"/>
      <c r="O31" s="26"/>
      <c r="P31" s="26"/>
      <c r="Q31" s="26"/>
      <c r="R31" s="29"/>
    </row>
    <row r="32" spans="1:18" x14ac:dyDescent="0.3">
      <c r="A32" s="118"/>
      <c r="B32" s="119"/>
      <c r="C32" s="25" t="s">
        <v>361</v>
      </c>
      <c r="D32" s="28"/>
      <c r="E32" s="26"/>
      <c r="F32" s="26"/>
      <c r="G32" s="29"/>
      <c r="H32" s="29"/>
      <c r="I32" s="29"/>
      <c r="J32" s="29"/>
      <c r="K32" s="6"/>
      <c r="L32" s="26"/>
      <c r="M32" s="6"/>
      <c r="N32" s="26"/>
      <c r="O32" s="26"/>
      <c r="P32" s="26"/>
      <c r="Q32" s="26"/>
      <c r="R32" s="29"/>
    </row>
    <row r="33" spans="1:18" x14ac:dyDescent="0.3">
      <c r="A33" s="118"/>
      <c r="B33" s="120"/>
      <c r="C33" s="25" t="s">
        <v>362</v>
      </c>
      <c r="D33" s="45"/>
      <c r="E33" s="26"/>
      <c r="F33" s="26"/>
      <c r="G33" s="29"/>
      <c r="H33" s="29"/>
      <c r="I33" s="29"/>
      <c r="J33" s="29"/>
      <c r="K33" s="6"/>
      <c r="L33" s="6"/>
      <c r="M33" s="6"/>
      <c r="N33" s="26"/>
      <c r="O33" s="26"/>
      <c r="P33" s="26"/>
      <c r="Q33" s="26"/>
      <c r="R33" s="29"/>
    </row>
    <row r="34" spans="1:18" x14ac:dyDescent="0.3">
      <c r="A34" s="118"/>
      <c r="B34" s="120"/>
      <c r="C34" s="25" t="s">
        <v>363</v>
      </c>
      <c r="D34" s="28"/>
      <c r="E34" s="26"/>
      <c r="F34" s="26"/>
      <c r="G34" s="29"/>
      <c r="H34" s="29"/>
      <c r="I34" s="29"/>
      <c r="J34" s="29"/>
      <c r="K34" s="6"/>
      <c r="L34" s="6"/>
      <c r="M34" s="6"/>
      <c r="N34" s="26"/>
      <c r="O34" s="26"/>
      <c r="P34" s="26"/>
      <c r="Q34" s="26"/>
      <c r="R34" s="29"/>
    </row>
    <row r="35" spans="1:18" x14ac:dyDescent="0.3">
      <c r="A35" s="118"/>
      <c r="B35" s="120"/>
      <c r="C35" s="25" t="s">
        <v>364</v>
      </c>
      <c r="D35" s="28"/>
      <c r="E35" s="26"/>
      <c r="F35" s="26"/>
      <c r="G35" s="29"/>
      <c r="H35" s="29"/>
      <c r="I35" s="29"/>
      <c r="J35" s="29"/>
      <c r="K35" s="6"/>
      <c r="L35" s="6"/>
      <c r="M35" s="6"/>
      <c r="N35" s="26"/>
      <c r="O35" s="26"/>
      <c r="P35" s="26"/>
      <c r="Q35" s="26"/>
      <c r="R35" s="29"/>
    </row>
    <row r="36" spans="1:18" x14ac:dyDescent="0.3">
      <c r="A36" s="118"/>
      <c r="B36" s="120"/>
      <c r="C36" s="25" t="s">
        <v>365</v>
      </c>
      <c r="D36" s="28"/>
      <c r="E36" s="26"/>
      <c r="F36" s="26"/>
      <c r="G36" s="29"/>
      <c r="H36" s="29"/>
      <c r="I36" s="29"/>
      <c r="J36" s="29"/>
      <c r="K36" s="6"/>
      <c r="L36" s="6"/>
      <c r="M36" s="6"/>
      <c r="N36" s="26"/>
      <c r="O36" s="26"/>
      <c r="P36" s="26"/>
      <c r="Q36" s="26"/>
      <c r="R36" s="29"/>
    </row>
    <row r="37" spans="1:18" x14ac:dyDescent="0.3">
      <c r="A37" s="118"/>
      <c r="B37" s="120"/>
      <c r="C37" s="25" t="s">
        <v>366</v>
      </c>
      <c r="D37" s="28"/>
      <c r="E37" s="26"/>
      <c r="F37" s="26"/>
      <c r="G37" s="29"/>
      <c r="H37" s="29"/>
      <c r="I37" s="29"/>
      <c r="J37" s="29"/>
      <c r="K37" s="6"/>
      <c r="L37" s="6"/>
      <c r="M37" s="6"/>
      <c r="N37" s="26"/>
      <c r="O37" s="26"/>
      <c r="P37" s="26"/>
      <c r="Q37" s="26"/>
      <c r="R37" s="29"/>
    </row>
    <row r="38" spans="1:18" x14ac:dyDescent="0.3">
      <c r="A38" s="118"/>
      <c r="B38" s="120"/>
      <c r="C38" s="25" t="s">
        <v>367</v>
      </c>
      <c r="D38" s="28"/>
      <c r="E38" s="26"/>
      <c r="F38" s="26"/>
      <c r="G38" s="29"/>
      <c r="H38" s="29"/>
      <c r="I38" s="29"/>
      <c r="J38" s="29"/>
      <c r="K38" s="6"/>
      <c r="L38" s="6"/>
      <c r="M38" s="6"/>
      <c r="N38" s="26"/>
      <c r="O38" s="26"/>
      <c r="P38" s="26"/>
      <c r="Q38" s="26"/>
      <c r="R38" s="29"/>
    </row>
    <row r="39" spans="1:18" x14ac:dyDescent="0.3">
      <c r="A39" s="118"/>
      <c r="B39" s="120"/>
      <c r="C39" s="25" t="s">
        <v>368</v>
      </c>
      <c r="D39" s="28"/>
      <c r="E39" s="26"/>
      <c r="F39" s="26"/>
      <c r="G39" s="29"/>
      <c r="H39" s="29"/>
      <c r="I39" s="29"/>
      <c r="J39" s="29"/>
      <c r="K39" s="6"/>
      <c r="L39" s="6"/>
      <c r="M39" s="6"/>
      <c r="N39" s="26"/>
      <c r="O39" s="26"/>
      <c r="P39" s="26"/>
      <c r="Q39" s="26"/>
      <c r="R39" s="29"/>
    </row>
    <row r="40" spans="1:18" x14ac:dyDescent="0.3">
      <c r="A40" s="118"/>
      <c r="B40" s="120"/>
      <c r="C40" s="25" t="s">
        <v>322</v>
      </c>
      <c r="D40" s="28"/>
      <c r="E40" s="26"/>
      <c r="F40" s="26"/>
      <c r="G40" s="29"/>
      <c r="H40" s="29"/>
      <c r="I40" s="29"/>
      <c r="J40" s="29"/>
      <c r="K40" s="6"/>
      <c r="L40" s="6"/>
      <c r="M40" s="6"/>
      <c r="N40" s="26"/>
      <c r="O40" s="26"/>
      <c r="P40" s="26"/>
      <c r="Q40" s="26"/>
      <c r="R40" s="29"/>
    </row>
    <row r="41" spans="1:18" x14ac:dyDescent="0.3">
      <c r="A41" s="118"/>
      <c r="B41" s="120"/>
      <c r="C41" s="25" t="s">
        <v>540</v>
      </c>
      <c r="D41" s="28"/>
      <c r="E41" s="26"/>
      <c r="F41" s="26"/>
      <c r="G41" s="29"/>
      <c r="H41" s="29"/>
      <c r="I41" s="29"/>
      <c r="J41" s="29"/>
      <c r="K41" s="6"/>
      <c r="L41" s="6"/>
      <c r="M41" s="6"/>
      <c r="N41" s="26"/>
      <c r="O41" s="26"/>
      <c r="P41" s="26"/>
      <c r="Q41" s="26"/>
      <c r="R41" s="29"/>
    </row>
    <row r="42" spans="1:18" x14ac:dyDescent="0.3">
      <c r="A42" s="121"/>
      <c r="B42" s="121"/>
      <c r="C42" s="56" t="s">
        <v>369</v>
      </c>
      <c r="D42" s="56"/>
      <c r="E42" s="56"/>
      <c r="F42" s="56"/>
      <c r="G42" s="56"/>
      <c r="H42" s="56"/>
      <c r="I42" s="56"/>
      <c r="J42" s="121"/>
      <c r="K42" s="121"/>
      <c r="L42" s="121"/>
      <c r="M42" s="121"/>
      <c r="N42" s="121"/>
      <c r="O42" s="121"/>
      <c r="P42" s="121"/>
      <c r="Q42" s="121"/>
      <c r="R42" s="121"/>
    </row>
    <row r="43" spans="1:18" x14ac:dyDescent="0.3">
      <c r="A43" s="121"/>
      <c r="B43" s="121"/>
      <c r="C43" s="56" t="s">
        <v>368</v>
      </c>
      <c r="D43" s="56"/>
      <c r="E43" s="56"/>
      <c r="F43" s="56"/>
      <c r="G43" s="56"/>
      <c r="H43" s="56"/>
      <c r="I43" s="56"/>
      <c r="J43" s="121"/>
      <c r="K43" s="121"/>
      <c r="L43" s="121"/>
      <c r="M43" s="121"/>
      <c r="N43" s="121"/>
      <c r="O43" s="121"/>
      <c r="P43" s="121"/>
      <c r="Q43" s="121"/>
      <c r="R43" s="121"/>
    </row>
    <row r="44" spans="1:18" x14ac:dyDescent="0.3">
      <c r="A44" s="121"/>
      <c r="B44" s="121"/>
      <c r="C44" s="124" t="s">
        <v>370</v>
      </c>
      <c r="D44" s="56"/>
      <c r="E44" s="56"/>
      <c r="F44" s="56"/>
      <c r="G44" s="56"/>
      <c r="H44" s="56"/>
      <c r="I44" s="56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3">
      <c r="A45" s="121"/>
      <c r="B45" s="121"/>
      <c r="C45" s="56" t="s">
        <v>371</v>
      </c>
      <c r="D45" s="56"/>
      <c r="E45" s="56"/>
      <c r="F45" s="56"/>
      <c r="G45" s="56"/>
      <c r="H45" s="56"/>
      <c r="I45" s="56"/>
      <c r="J45" s="121"/>
      <c r="K45" s="121"/>
      <c r="L45" s="121"/>
      <c r="M45" s="121"/>
      <c r="N45" s="121"/>
      <c r="O45" s="121"/>
      <c r="P45" s="121"/>
      <c r="Q45" s="121"/>
      <c r="R45" s="121"/>
    </row>
    <row r="46" spans="1:18" x14ac:dyDescent="0.3">
      <c r="A46" s="121"/>
      <c r="B46" s="121"/>
      <c r="C46" s="56" t="s">
        <v>372</v>
      </c>
      <c r="D46" s="56"/>
      <c r="E46" s="56"/>
      <c r="F46" s="56"/>
      <c r="G46" s="56"/>
      <c r="H46" s="56"/>
      <c r="I46" s="56"/>
      <c r="J46" s="121"/>
      <c r="K46" s="121"/>
      <c r="L46" s="121"/>
      <c r="M46" s="121"/>
      <c r="N46" s="121"/>
      <c r="O46" s="121"/>
      <c r="P46" s="121"/>
      <c r="Q46" s="121"/>
      <c r="R46" s="121"/>
    </row>
    <row r="47" spans="1:18" x14ac:dyDescent="0.3">
      <c r="A47" s="121"/>
      <c r="B47" s="121"/>
      <c r="C47" s="56" t="s">
        <v>323</v>
      </c>
      <c r="D47" s="56"/>
      <c r="E47" s="56"/>
      <c r="F47" s="56"/>
      <c r="G47" s="56"/>
      <c r="H47" s="56"/>
      <c r="I47" s="56"/>
      <c r="J47" s="121"/>
      <c r="K47" s="121"/>
      <c r="L47" s="121"/>
      <c r="M47" s="121"/>
      <c r="N47" s="121"/>
      <c r="O47" s="121"/>
      <c r="P47" s="121"/>
      <c r="Q47" s="121"/>
      <c r="R47" s="121"/>
    </row>
    <row r="48" spans="1:18" x14ac:dyDescent="0.3">
      <c r="A48" s="121"/>
      <c r="B48" s="121"/>
      <c r="C48" s="56" t="s">
        <v>373</v>
      </c>
      <c r="D48" s="56"/>
      <c r="E48" s="56"/>
      <c r="F48" s="56"/>
      <c r="G48" s="56"/>
      <c r="H48" s="56"/>
      <c r="I48" s="56"/>
      <c r="J48" s="121"/>
      <c r="K48" s="121"/>
      <c r="L48" s="121"/>
      <c r="M48" s="121"/>
      <c r="N48" s="121"/>
      <c r="O48" s="121"/>
      <c r="P48" s="121"/>
      <c r="Q48" s="121"/>
      <c r="R48" s="121"/>
    </row>
    <row r="49" spans="1:18" x14ac:dyDescent="0.3">
      <c r="A49" s="122"/>
      <c r="B49" s="122"/>
      <c r="C49" s="57" t="s">
        <v>324</v>
      </c>
      <c r="D49" s="57"/>
      <c r="E49" s="57"/>
      <c r="F49" s="57"/>
      <c r="G49" s="57"/>
      <c r="H49" s="57"/>
      <c r="I49" s="57"/>
      <c r="J49" s="122"/>
      <c r="K49" s="122"/>
      <c r="L49" s="122"/>
      <c r="M49" s="122"/>
      <c r="N49" s="122"/>
      <c r="O49" s="122"/>
      <c r="P49" s="122"/>
      <c r="Q49" s="122"/>
      <c r="R49" s="122"/>
    </row>
    <row r="50" spans="1:18" ht="21" x14ac:dyDescent="0.3">
      <c r="C50" s="123"/>
      <c r="D50" s="123"/>
      <c r="E50" s="123"/>
      <c r="F50" s="123"/>
      <c r="G50" s="123"/>
      <c r="H50" s="123"/>
      <c r="I50" s="123"/>
      <c r="R50" s="94">
        <v>19</v>
      </c>
    </row>
    <row r="51" spans="1:18" x14ac:dyDescent="0.3">
      <c r="C51" s="123"/>
      <c r="D51" s="123"/>
      <c r="E51" s="123"/>
      <c r="F51" s="123"/>
      <c r="G51" s="123"/>
      <c r="H51" s="123"/>
      <c r="I51" s="123"/>
    </row>
    <row r="52" spans="1:18" x14ac:dyDescent="0.3">
      <c r="A52" s="271" t="s">
        <v>39</v>
      </c>
      <c r="B52" s="271" t="s">
        <v>40</v>
      </c>
      <c r="C52" s="19" t="s">
        <v>41</v>
      </c>
      <c r="D52" s="20" t="s">
        <v>11</v>
      </c>
      <c r="E52" s="271" t="s">
        <v>42</v>
      </c>
      <c r="F52" s="19" t="s">
        <v>43</v>
      </c>
      <c r="G52" s="272" t="s">
        <v>44</v>
      </c>
      <c r="H52" s="272"/>
      <c r="I52" s="272"/>
      <c r="J52" s="272" t="s">
        <v>334</v>
      </c>
      <c r="K52" s="272"/>
      <c r="L52" s="272"/>
      <c r="M52" s="272"/>
      <c r="N52" s="272"/>
      <c r="O52" s="272"/>
      <c r="P52" s="272"/>
      <c r="Q52" s="272"/>
      <c r="R52" s="272"/>
    </row>
    <row r="53" spans="1:18" ht="26.25" x14ac:dyDescent="0.3">
      <c r="A53" s="271"/>
      <c r="B53" s="271"/>
      <c r="C53" s="21" t="s">
        <v>40</v>
      </c>
      <c r="D53" s="22" t="s">
        <v>45</v>
      </c>
      <c r="E53" s="271"/>
      <c r="F53" s="21" t="s">
        <v>46</v>
      </c>
      <c r="G53" s="23" t="s">
        <v>47</v>
      </c>
      <c r="H53" s="23" t="s">
        <v>48</v>
      </c>
      <c r="I53" s="23" t="s">
        <v>49</v>
      </c>
      <c r="J53" s="23" t="s">
        <v>50</v>
      </c>
      <c r="K53" s="23" t="s">
        <v>51</v>
      </c>
      <c r="L53" s="23" t="s">
        <v>52</v>
      </c>
      <c r="M53" s="23" t="s">
        <v>53</v>
      </c>
      <c r="N53" s="23" t="s">
        <v>54</v>
      </c>
      <c r="O53" s="23" t="s">
        <v>55</v>
      </c>
      <c r="P53" s="23" t="s">
        <v>56</v>
      </c>
      <c r="Q53" s="23" t="s">
        <v>57</v>
      </c>
      <c r="R53" s="23" t="s">
        <v>58</v>
      </c>
    </row>
    <row r="54" spans="1:18" x14ac:dyDescent="0.3">
      <c r="A54" s="121"/>
      <c r="B54" s="121"/>
      <c r="C54" s="56" t="s">
        <v>331</v>
      </c>
      <c r="D54" s="56"/>
      <c r="E54" s="56"/>
      <c r="F54" s="56"/>
      <c r="G54" s="56"/>
      <c r="H54" s="56"/>
      <c r="I54" s="56"/>
      <c r="J54" s="121"/>
      <c r="K54" s="121"/>
      <c r="L54" s="121"/>
      <c r="M54" s="121"/>
      <c r="N54" s="121"/>
      <c r="O54" s="121"/>
      <c r="P54" s="121"/>
      <c r="Q54" s="121"/>
      <c r="R54" s="121"/>
    </row>
    <row r="55" spans="1:18" x14ac:dyDescent="0.3">
      <c r="A55" s="121"/>
      <c r="B55" s="121"/>
      <c r="C55" s="56" t="s">
        <v>374</v>
      </c>
      <c r="D55" s="56"/>
      <c r="E55" s="56"/>
      <c r="F55" s="56"/>
      <c r="G55" s="56"/>
      <c r="H55" s="56"/>
      <c r="I55" s="56"/>
      <c r="J55" s="121"/>
      <c r="K55" s="121"/>
      <c r="L55" s="121"/>
      <c r="M55" s="121"/>
      <c r="N55" s="121"/>
      <c r="O55" s="121"/>
      <c r="P55" s="121"/>
      <c r="Q55" s="121"/>
      <c r="R55" s="121"/>
    </row>
    <row r="56" spans="1:18" x14ac:dyDescent="0.3">
      <c r="A56" s="121"/>
      <c r="B56" s="121"/>
      <c r="C56" s="56" t="s">
        <v>375</v>
      </c>
      <c r="D56" s="56"/>
      <c r="E56" s="56"/>
      <c r="F56" s="56"/>
      <c r="G56" s="56"/>
      <c r="H56" s="56"/>
      <c r="I56" s="56"/>
      <c r="J56" s="121"/>
      <c r="K56" s="121"/>
      <c r="L56" s="121"/>
      <c r="M56" s="121"/>
      <c r="N56" s="121"/>
      <c r="O56" s="121"/>
      <c r="P56" s="121"/>
      <c r="Q56" s="121"/>
      <c r="R56" s="121"/>
    </row>
    <row r="57" spans="1:18" x14ac:dyDescent="0.3">
      <c r="A57" s="121"/>
      <c r="B57" s="121"/>
      <c r="C57" s="56" t="s">
        <v>321</v>
      </c>
      <c r="D57" s="56"/>
      <c r="E57" s="56"/>
      <c r="F57" s="56"/>
      <c r="G57" s="56"/>
      <c r="H57" s="56"/>
      <c r="I57" s="56"/>
      <c r="J57" s="121"/>
      <c r="K57" s="121"/>
      <c r="L57" s="121"/>
      <c r="M57" s="121"/>
      <c r="N57" s="121"/>
      <c r="O57" s="121"/>
      <c r="P57" s="121"/>
      <c r="Q57" s="121"/>
      <c r="R57" s="121"/>
    </row>
    <row r="58" spans="1:18" x14ac:dyDescent="0.3">
      <c r="A58" s="118"/>
      <c r="B58" s="120"/>
      <c r="C58" s="25" t="s">
        <v>376</v>
      </c>
      <c r="D58" s="4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</row>
    <row r="59" spans="1:18" x14ac:dyDescent="0.3">
      <c r="A59" s="118"/>
      <c r="B59" s="119"/>
      <c r="C59" s="25" t="s">
        <v>377</v>
      </c>
      <c r="D59" s="28"/>
      <c r="E59" s="26"/>
      <c r="F59" s="26"/>
      <c r="G59" s="29"/>
      <c r="H59" s="29"/>
      <c r="I59" s="29"/>
      <c r="J59" s="29"/>
      <c r="K59" s="6"/>
      <c r="L59" s="6"/>
      <c r="M59" s="6"/>
      <c r="N59" s="26"/>
      <c r="O59" s="26"/>
      <c r="P59" s="26"/>
      <c r="Q59" s="26"/>
      <c r="R59" s="29"/>
    </row>
    <row r="60" spans="1:18" x14ac:dyDescent="0.3">
      <c r="A60" s="118"/>
      <c r="B60" s="119"/>
      <c r="C60" s="25" t="s">
        <v>328</v>
      </c>
      <c r="D60" s="28"/>
      <c r="E60" s="26"/>
      <c r="F60" s="26"/>
      <c r="G60" s="29"/>
      <c r="H60" s="29"/>
      <c r="I60" s="29"/>
      <c r="J60" s="29"/>
      <c r="K60" s="6"/>
      <c r="L60" s="26"/>
      <c r="M60" s="6"/>
      <c r="N60" s="26"/>
      <c r="O60" s="26"/>
      <c r="P60" s="26"/>
      <c r="Q60" s="26"/>
      <c r="R60" s="29"/>
    </row>
    <row r="61" spans="1:18" x14ac:dyDescent="0.3">
      <c r="A61" s="118"/>
      <c r="B61" s="120"/>
      <c r="C61" s="25" t="s">
        <v>378</v>
      </c>
      <c r="D61" s="45"/>
      <c r="E61" s="26"/>
      <c r="F61" s="26"/>
      <c r="G61" s="29"/>
      <c r="H61" s="29"/>
      <c r="I61" s="29"/>
      <c r="J61" s="29"/>
      <c r="K61" s="6"/>
      <c r="L61" s="6"/>
      <c r="M61" s="6"/>
      <c r="N61" s="26"/>
      <c r="O61" s="26"/>
      <c r="P61" s="26"/>
      <c r="Q61" s="26"/>
      <c r="R61" s="29"/>
    </row>
    <row r="62" spans="1:18" x14ac:dyDescent="0.3">
      <c r="A62" s="118"/>
      <c r="B62" s="120"/>
      <c r="C62" s="25" t="s">
        <v>541</v>
      </c>
      <c r="D62" s="28"/>
      <c r="E62" s="26"/>
      <c r="F62" s="26"/>
      <c r="G62" s="29"/>
      <c r="H62" s="29"/>
      <c r="I62" s="29"/>
      <c r="J62" s="29"/>
      <c r="K62" s="6"/>
      <c r="L62" s="6"/>
      <c r="M62" s="6"/>
      <c r="N62" s="26"/>
      <c r="O62" s="26"/>
      <c r="P62" s="26"/>
      <c r="Q62" s="26"/>
      <c r="R62" s="29"/>
    </row>
    <row r="63" spans="1:18" x14ac:dyDescent="0.3">
      <c r="A63" s="118"/>
      <c r="B63" s="120"/>
      <c r="C63" s="25" t="s">
        <v>379</v>
      </c>
      <c r="D63" s="28"/>
      <c r="E63" s="26"/>
      <c r="F63" s="26"/>
      <c r="G63" s="29"/>
      <c r="H63" s="29"/>
      <c r="I63" s="29"/>
      <c r="J63" s="29"/>
      <c r="K63" s="6"/>
      <c r="L63" s="6"/>
      <c r="M63" s="6"/>
      <c r="N63" s="26"/>
      <c r="O63" s="26"/>
      <c r="P63" s="26"/>
      <c r="Q63" s="26"/>
      <c r="R63" s="29"/>
    </row>
    <row r="64" spans="1:18" x14ac:dyDescent="0.3">
      <c r="A64" s="118"/>
      <c r="B64" s="120"/>
      <c r="C64" s="25" t="s">
        <v>380</v>
      </c>
      <c r="D64" s="28"/>
      <c r="E64" s="26"/>
      <c r="F64" s="26"/>
      <c r="G64" s="29"/>
      <c r="H64" s="29"/>
      <c r="I64" s="29"/>
      <c r="J64" s="29"/>
      <c r="K64" s="6"/>
      <c r="L64" s="6"/>
      <c r="M64" s="6"/>
      <c r="N64" s="26"/>
      <c r="O64" s="26"/>
      <c r="P64" s="26"/>
      <c r="Q64" s="26"/>
      <c r="R64" s="29"/>
    </row>
    <row r="65" spans="1:18" x14ac:dyDescent="0.3">
      <c r="A65" s="118"/>
      <c r="B65" s="120"/>
      <c r="C65" s="25" t="s">
        <v>381</v>
      </c>
      <c r="D65" s="28"/>
      <c r="E65" s="26"/>
      <c r="F65" s="26"/>
      <c r="G65" s="29"/>
      <c r="H65" s="29"/>
      <c r="I65" s="29"/>
      <c r="J65" s="29"/>
      <c r="K65" s="6"/>
      <c r="L65" s="6"/>
      <c r="M65" s="6"/>
      <c r="N65" s="26"/>
      <c r="O65" s="26"/>
      <c r="P65" s="26"/>
      <c r="Q65" s="26"/>
      <c r="R65" s="29"/>
    </row>
    <row r="66" spans="1:18" x14ac:dyDescent="0.3">
      <c r="A66" s="118"/>
      <c r="B66" s="120"/>
      <c r="C66" s="25" t="s">
        <v>542</v>
      </c>
      <c r="D66" s="28"/>
      <c r="E66" s="26"/>
      <c r="F66" s="26"/>
      <c r="G66" s="29"/>
      <c r="H66" s="29"/>
      <c r="I66" s="29"/>
      <c r="J66" s="29"/>
      <c r="K66" s="6"/>
      <c r="L66" s="6"/>
      <c r="M66" s="6"/>
      <c r="N66" s="26"/>
      <c r="O66" s="26"/>
      <c r="P66" s="26"/>
      <c r="Q66" s="26"/>
      <c r="R66" s="29"/>
    </row>
    <row r="67" spans="1:18" x14ac:dyDescent="0.3">
      <c r="A67" s="118"/>
      <c r="B67" s="120"/>
      <c r="C67" s="25" t="s">
        <v>382</v>
      </c>
      <c r="D67" s="28"/>
      <c r="E67" s="26"/>
      <c r="F67" s="26"/>
      <c r="G67" s="29"/>
      <c r="H67" s="29"/>
      <c r="I67" s="29"/>
      <c r="J67" s="29"/>
      <c r="K67" s="6"/>
      <c r="L67" s="6"/>
      <c r="M67" s="6"/>
      <c r="N67" s="26"/>
      <c r="O67" s="26"/>
      <c r="P67" s="26"/>
      <c r="Q67" s="26"/>
      <c r="R67" s="29"/>
    </row>
    <row r="68" spans="1:18" x14ac:dyDescent="0.3">
      <c r="A68" s="118"/>
      <c r="B68" s="120"/>
      <c r="C68" s="25" t="s">
        <v>543</v>
      </c>
      <c r="D68" s="28"/>
      <c r="E68" s="26"/>
      <c r="F68" s="26"/>
      <c r="G68" s="29"/>
      <c r="H68" s="29"/>
      <c r="I68" s="29"/>
      <c r="J68" s="29"/>
      <c r="K68" s="6"/>
      <c r="L68" s="6"/>
      <c r="M68" s="6"/>
      <c r="N68" s="26"/>
      <c r="O68" s="26"/>
      <c r="P68" s="26"/>
      <c r="Q68" s="26"/>
      <c r="R68" s="29"/>
    </row>
    <row r="69" spans="1:18" x14ac:dyDescent="0.3">
      <c r="A69" s="118"/>
      <c r="B69" s="120"/>
      <c r="C69" s="51" t="s">
        <v>383</v>
      </c>
      <c r="D69" s="28"/>
      <c r="E69" s="26"/>
      <c r="F69" s="26"/>
      <c r="G69" s="29"/>
      <c r="H69" s="29"/>
      <c r="I69" s="29"/>
      <c r="J69" s="29"/>
      <c r="K69" s="6"/>
      <c r="L69" s="6"/>
      <c r="M69" s="6"/>
      <c r="N69" s="26"/>
      <c r="O69" s="26"/>
      <c r="P69" s="26"/>
      <c r="Q69" s="26"/>
      <c r="R69" s="29"/>
    </row>
    <row r="70" spans="1:18" x14ac:dyDescent="0.3">
      <c r="A70" s="118"/>
      <c r="B70" s="120"/>
      <c r="C70" s="25" t="s">
        <v>384</v>
      </c>
      <c r="D70" s="28"/>
      <c r="E70" s="26"/>
      <c r="F70" s="26"/>
      <c r="G70" s="29"/>
      <c r="H70" s="29"/>
      <c r="I70" s="29"/>
      <c r="J70" s="29"/>
      <c r="K70" s="6"/>
      <c r="L70" s="6"/>
      <c r="M70" s="6"/>
      <c r="N70" s="26"/>
      <c r="O70" s="26"/>
      <c r="P70" s="26"/>
      <c r="Q70" s="26"/>
      <c r="R70" s="29"/>
    </row>
    <row r="71" spans="1:18" x14ac:dyDescent="0.3">
      <c r="A71" s="118"/>
      <c r="B71" s="120"/>
      <c r="C71" s="25" t="s">
        <v>325</v>
      </c>
      <c r="D71" s="28"/>
      <c r="E71" s="26"/>
      <c r="F71" s="26"/>
      <c r="G71" s="29"/>
      <c r="H71" s="29"/>
      <c r="I71" s="29"/>
      <c r="J71" s="29"/>
      <c r="K71" s="6"/>
      <c r="L71" s="6"/>
      <c r="M71" s="6"/>
      <c r="N71" s="26"/>
      <c r="O71" s="26"/>
      <c r="P71" s="26"/>
      <c r="Q71" s="26"/>
      <c r="R71" s="29"/>
    </row>
    <row r="72" spans="1:18" x14ac:dyDescent="0.3">
      <c r="A72" s="118"/>
      <c r="B72" s="120"/>
      <c r="C72" s="25" t="s">
        <v>326</v>
      </c>
      <c r="D72" s="28"/>
      <c r="E72" s="26"/>
      <c r="F72" s="26"/>
      <c r="G72" s="29"/>
      <c r="H72" s="29"/>
      <c r="I72" s="29"/>
      <c r="J72" s="29"/>
      <c r="K72" s="6"/>
      <c r="L72" s="6"/>
      <c r="M72" s="6"/>
      <c r="N72" s="26"/>
      <c r="O72" s="26"/>
      <c r="P72" s="26"/>
      <c r="Q72" s="26"/>
      <c r="R72" s="29"/>
    </row>
    <row r="73" spans="1:18" x14ac:dyDescent="0.3">
      <c r="A73" s="118"/>
      <c r="B73" s="120"/>
      <c r="C73" s="25" t="s">
        <v>327</v>
      </c>
      <c r="D73" s="28"/>
      <c r="E73" s="26"/>
      <c r="F73" s="26"/>
      <c r="G73" s="29"/>
      <c r="H73" s="29"/>
      <c r="I73" s="29"/>
      <c r="J73" s="29"/>
      <c r="K73" s="6"/>
      <c r="L73" s="6"/>
      <c r="M73" s="6"/>
      <c r="N73" s="26"/>
      <c r="O73" s="26"/>
      <c r="P73" s="26"/>
      <c r="Q73" s="26"/>
      <c r="R73" s="29"/>
    </row>
    <row r="74" spans="1:18" x14ac:dyDescent="0.3">
      <c r="A74" s="125"/>
      <c r="B74" s="126"/>
      <c r="C74" s="35"/>
      <c r="D74" s="36"/>
      <c r="E74" s="34"/>
      <c r="F74" s="34"/>
      <c r="G74" s="37"/>
      <c r="H74" s="37"/>
      <c r="I74" s="37"/>
      <c r="J74" s="37"/>
      <c r="K74" s="38"/>
      <c r="L74" s="38"/>
      <c r="M74" s="38"/>
      <c r="N74" s="34"/>
      <c r="O74" s="34"/>
      <c r="P74" s="34"/>
      <c r="Q74" s="34"/>
      <c r="R74" s="37"/>
    </row>
    <row r="75" spans="1:18" ht="21" x14ac:dyDescent="0.3">
      <c r="A75" s="127"/>
      <c r="B75" s="128"/>
      <c r="C75" s="68"/>
      <c r="D75" s="69"/>
      <c r="E75" s="66"/>
      <c r="F75" s="66"/>
      <c r="G75" s="70"/>
      <c r="H75" s="70"/>
      <c r="I75" s="70"/>
      <c r="J75" s="70"/>
      <c r="K75" s="71"/>
      <c r="L75" s="71"/>
      <c r="M75" s="71"/>
      <c r="N75" s="66"/>
      <c r="O75" s="66"/>
      <c r="P75" s="66"/>
      <c r="Q75" s="66"/>
      <c r="R75" s="72">
        <v>20</v>
      </c>
    </row>
    <row r="76" spans="1:18" x14ac:dyDescent="0.3">
      <c r="A76" s="271" t="s">
        <v>39</v>
      </c>
      <c r="B76" s="271" t="s">
        <v>40</v>
      </c>
      <c r="C76" s="19" t="s">
        <v>41</v>
      </c>
      <c r="D76" s="20" t="s">
        <v>11</v>
      </c>
      <c r="E76" s="271" t="s">
        <v>42</v>
      </c>
      <c r="F76" s="19" t="s">
        <v>43</v>
      </c>
      <c r="G76" s="272" t="s">
        <v>44</v>
      </c>
      <c r="H76" s="272"/>
      <c r="I76" s="272"/>
      <c r="J76" s="272" t="s">
        <v>334</v>
      </c>
      <c r="K76" s="272"/>
      <c r="L76" s="272"/>
      <c r="M76" s="272"/>
      <c r="N76" s="272"/>
      <c r="O76" s="272"/>
      <c r="P76" s="272"/>
      <c r="Q76" s="272"/>
      <c r="R76" s="272"/>
    </row>
    <row r="77" spans="1:18" ht="26.25" x14ac:dyDescent="0.3">
      <c r="A77" s="271"/>
      <c r="B77" s="271"/>
      <c r="C77" s="21" t="s">
        <v>40</v>
      </c>
      <c r="D77" s="22" t="s">
        <v>45</v>
      </c>
      <c r="E77" s="271"/>
      <c r="F77" s="21" t="s">
        <v>46</v>
      </c>
      <c r="G77" s="23" t="s">
        <v>47</v>
      </c>
      <c r="H77" s="23" t="s">
        <v>48</v>
      </c>
      <c r="I77" s="23" t="s">
        <v>49</v>
      </c>
      <c r="J77" s="23" t="s">
        <v>50</v>
      </c>
      <c r="K77" s="23" t="s">
        <v>51</v>
      </c>
      <c r="L77" s="23" t="s">
        <v>52</v>
      </c>
      <c r="M77" s="23" t="s">
        <v>53</v>
      </c>
      <c r="N77" s="23" t="s">
        <v>54</v>
      </c>
      <c r="O77" s="23" t="s">
        <v>55</v>
      </c>
      <c r="P77" s="23" t="s">
        <v>56</v>
      </c>
      <c r="Q77" s="23" t="s">
        <v>57</v>
      </c>
      <c r="R77" s="23" t="s">
        <v>58</v>
      </c>
    </row>
    <row r="78" spans="1:18" x14ac:dyDescent="0.3">
      <c r="A78" s="26">
        <v>2</v>
      </c>
      <c r="B78" s="25" t="s">
        <v>329</v>
      </c>
      <c r="C78" s="25" t="s">
        <v>445</v>
      </c>
      <c r="D78" s="45">
        <v>2500</v>
      </c>
      <c r="E78" s="26" t="s">
        <v>166</v>
      </c>
      <c r="F78" s="26" t="s">
        <v>30</v>
      </c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</row>
    <row r="79" spans="1:18" x14ac:dyDescent="0.3">
      <c r="A79" s="118"/>
      <c r="B79" s="119"/>
      <c r="C79" s="25" t="s">
        <v>320</v>
      </c>
      <c r="D79" s="28"/>
      <c r="E79" s="26" t="s">
        <v>173</v>
      </c>
      <c r="F79" s="26"/>
      <c r="G79" s="29"/>
      <c r="H79" s="29"/>
      <c r="I79" s="29"/>
      <c r="J79" s="29"/>
      <c r="K79" s="6"/>
      <c r="L79" s="6"/>
      <c r="M79" s="6"/>
      <c r="N79" s="26"/>
      <c r="O79" s="26"/>
      <c r="P79" s="26"/>
      <c r="Q79" s="26"/>
      <c r="R79" s="29"/>
    </row>
    <row r="80" spans="1:18" x14ac:dyDescent="0.3">
      <c r="A80" s="118"/>
      <c r="B80" s="119"/>
      <c r="C80" s="25" t="s">
        <v>446</v>
      </c>
      <c r="D80" s="28"/>
      <c r="E80" s="26"/>
      <c r="F80" s="26"/>
      <c r="G80" s="29"/>
      <c r="H80" s="29"/>
      <c r="I80" s="29"/>
      <c r="J80" s="29"/>
      <c r="K80" s="6"/>
      <c r="L80" s="26"/>
      <c r="M80" s="6"/>
      <c r="N80" s="26"/>
      <c r="O80" s="26"/>
      <c r="P80" s="26"/>
      <c r="Q80" s="26"/>
      <c r="R80" s="29"/>
    </row>
    <row r="81" spans="1:18" x14ac:dyDescent="0.3">
      <c r="A81" s="118"/>
      <c r="B81" s="120"/>
      <c r="C81" s="25" t="s">
        <v>385</v>
      </c>
      <c r="D81" s="45"/>
      <c r="E81" s="26"/>
      <c r="F81" s="26"/>
      <c r="G81" s="29"/>
      <c r="H81" s="29"/>
      <c r="I81" s="29"/>
      <c r="J81" s="29"/>
      <c r="K81" s="6"/>
      <c r="L81" s="6"/>
      <c r="M81" s="6"/>
      <c r="N81" s="26"/>
      <c r="O81" s="26"/>
      <c r="P81" s="26"/>
      <c r="Q81" s="26"/>
      <c r="R81" s="29"/>
    </row>
    <row r="82" spans="1:18" x14ac:dyDescent="0.3">
      <c r="A82" s="118"/>
      <c r="B82" s="120"/>
      <c r="C82" s="25" t="s">
        <v>447</v>
      </c>
      <c r="D82" s="28"/>
      <c r="E82" s="26"/>
      <c r="F82" s="26"/>
      <c r="G82" s="29"/>
      <c r="H82" s="29"/>
      <c r="I82" s="29"/>
      <c r="J82" s="29"/>
      <c r="K82" s="6"/>
      <c r="L82" s="6"/>
      <c r="M82" s="6"/>
      <c r="N82" s="26"/>
      <c r="O82" s="26"/>
      <c r="P82" s="26"/>
      <c r="Q82" s="26"/>
      <c r="R82" s="29"/>
    </row>
    <row r="83" spans="1:18" x14ac:dyDescent="0.3">
      <c r="A83" s="118"/>
      <c r="B83" s="120"/>
      <c r="C83" s="25" t="s">
        <v>330</v>
      </c>
      <c r="D83" s="28"/>
      <c r="E83" s="26"/>
      <c r="F83" s="26"/>
      <c r="G83" s="29"/>
      <c r="H83" s="29"/>
      <c r="I83" s="29"/>
      <c r="J83" s="29"/>
      <c r="K83" s="6"/>
      <c r="L83" s="6"/>
      <c r="M83" s="6"/>
      <c r="N83" s="26"/>
      <c r="O83" s="26"/>
      <c r="P83" s="26"/>
      <c r="Q83" s="26"/>
      <c r="R83" s="29"/>
    </row>
    <row r="84" spans="1:18" x14ac:dyDescent="0.3">
      <c r="A84" s="118"/>
      <c r="B84" s="120"/>
      <c r="C84" s="25" t="s">
        <v>448</v>
      </c>
      <c r="D84" s="28"/>
      <c r="E84" s="26"/>
      <c r="F84" s="26"/>
      <c r="G84" s="29"/>
      <c r="H84" s="29"/>
      <c r="I84" s="29"/>
      <c r="J84" s="29"/>
      <c r="K84" s="6"/>
      <c r="L84" s="6"/>
      <c r="M84" s="6"/>
      <c r="N84" s="26"/>
      <c r="O84" s="26"/>
      <c r="P84" s="26"/>
      <c r="Q84" s="26"/>
      <c r="R84" s="29"/>
    </row>
    <row r="85" spans="1:18" x14ac:dyDescent="0.3">
      <c r="A85" s="118"/>
      <c r="B85" s="120"/>
      <c r="C85" s="25" t="s">
        <v>449</v>
      </c>
      <c r="D85" s="28"/>
      <c r="E85" s="26"/>
      <c r="F85" s="26"/>
      <c r="G85" s="29"/>
      <c r="H85" s="29"/>
      <c r="I85" s="29"/>
      <c r="J85" s="29"/>
      <c r="K85" s="6"/>
      <c r="L85" s="6"/>
      <c r="M85" s="6"/>
      <c r="N85" s="26"/>
      <c r="O85" s="26"/>
      <c r="P85" s="26"/>
      <c r="Q85" s="26"/>
      <c r="R85" s="29"/>
    </row>
    <row r="86" spans="1:18" x14ac:dyDescent="0.3">
      <c r="A86" s="125"/>
      <c r="B86" s="126"/>
      <c r="C86" s="35" t="s">
        <v>450</v>
      </c>
      <c r="D86" s="28"/>
      <c r="E86" s="26"/>
      <c r="F86" s="26"/>
      <c r="G86" s="29"/>
      <c r="H86" s="29"/>
      <c r="I86" s="29"/>
      <c r="J86" s="29"/>
      <c r="K86" s="6"/>
      <c r="L86" s="6"/>
      <c r="M86" s="6"/>
      <c r="N86" s="26"/>
      <c r="O86" s="26"/>
      <c r="P86" s="26"/>
      <c r="Q86" s="26"/>
      <c r="R86" s="29"/>
    </row>
    <row r="87" spans="1:18" x14ac:dyDescent="0.3">
      <c r="A87" s="195" t="s">
        <v>585</v>
      </c>
      <c r="B87" s="195"/>
      <c r="C87" s="196"/>
      <c r="D87" s="192"/>
      <c r="E87" s="192"/>
      <c r="F87" s="192"/>
      <c r="G87" s="192"/>
      <c r="H87" s="192"/>
      <c r="I87" s="192"/>
      <c r="J87" s="191"/>
      <c r="K87" s="191"/>
      <c r="L87" s="191"/>
      <c r="M87" s="191"/>
      <c r="N87" s="191"/>
      <c r="O87" s="191"/>
      <c r="P87" s="191"/>
      <c r="Q87" s="191"/>
      <c r="R87" s="191"/>
    </row>
    <row r="88" spans="1:18" x14ac:dyDescent="0.3">
      <c r="A88" s="195" t="s">
        <v>586</v>
      </c>
      <c r="B88" s="195"/>
      <c r="C88" s="196"/>
      <c r="D88" s="194"/>
      <c r="E88" s="194"/>
      <c r="F88" s="194"/>
      <c r="G88" s="194"/>
      <c r="H88" s="194"/>
      <c r="I88" s="194"/>
      <c r="J88" s="193"/>
      <c r="K88" s="193"/>
      <c r="L88" s="193"/>
      <c r="M88" s="193"/>
      <c r="N88" s="193"/>
      <c r="O88" s="193"/>
      <c r="P88" s="193"/>
      <c r="Q88" s="193"/>
      <c r="R88" s="193"/>
    </row>
    <row r="89" spans="1:18" x14ac:dyDescent="0.3">
      <c r="A89" s="271" t="s">
        <v>39</v>
      </c>
      <c r="B89" s="271" t="s">
        <v>40</v>
      </c>
      <c r="C89" s="183" t="s">
        <v>41</v>
      </c>
      <c r="D89" s="20" t="s">
        <v>11</v>
      </c>
      <c r="E89" s="271" t="s">
        <v>42</v>
      </c>
      <c r="F89" s="183" t="s">
        <v>43</v>
      </c>
      <c r="G89" s="272" t="s">
        <v>44</v>
      </c>
      <c r="H89" s="272"/>
      <c r="I89" s="272"/>
      <c r="J89" s="272" t="s">
        <v>334</v>
      </c>
      <c r="K89" s="272"/>
      <c r="L89" s="272"/>
      <c r="M89" s="272"/>
      <c r="N89" s="272"/>
      <c r="O89" s="272"/>
      <c r="P89" s="272"/>
      <c r="Q89" s="272"/>
      <c r="R89" s="272"/>
    </row>
    <row r="90" spans="1:18" ht="26.25" x14ac:dyDescent="0.3">
      <c r="A90" s="271"/>
      <c r="B90" s="271"/>
      <c r="C90" s="184" t="s">
        <v>40</v>
      </c>
      <c r="D90" s="22" t="s">
        <v>45</v>
      </c>
      <c r="E90" s="271"/>
      <c r="F90" s="184" t="s">
        <v>46</v>
      </c>
      <c r="G90" s="23" t="s">
        <v>47</v>
      </c>
      <c r="H90" s="23" t="s">
        <v>48</v>
      </c>
      <c r="I90" s="23" t="s">
        <v>49</v>
      </c>
      <c r="J90" s="23" t="s">
        <v>50</v>
      </c>
      <c r="K90" s="23" t="s">
        <v>51</v>
      </c>
      <c r="L90" s="23" t="s">
        <v>52</v>
      </c>
      <c r="M90" s="23" t="s">
        <v>53</v>
      </c>
      <c r="N90" s="23" t="s">
        <v>54</v>
      </c>
      <c r="O90" s="23" t="s">
        <v>55</v>
      </c>
      <c r="P90" s="23" t="s">
        <v>56</v>
      </c>
      <c r="Q90" s="23" t="s">
        <v>57</v>
      </c>
      <c r="R90" s="23" t="s">
        <v>58</v>
      </c>
    </row>
    <row r="91" spans="1:18" x14ac:dyDescent="0.3">
      <c r="A91" s="132">
        <v>3</v>
      </c>
      <c r="B91" s="131" t="s">
        <v>478</v>
      </c>
      <c r="C91" s="131" t="s">
        <v>457</v>
      </c>
      <c r="D91" s="172">
        <v>285000</v>
      </c>
      <c r="E91" s="133" t="s">
        <v>166</v>
      </c>
      <c r="F91" s="133" t="s">
        <v>30</v>
      </c>
      <c r="G91" s="64"/>
      <c r="H91" s="64"/>
      <c r="I91" s="64"/>
      <c r="J91" s="131"/>
      <c r="K91" s="131"/>
      <c r="L91" s="131"/>
      <c r="M91" s="131"/>
      <c r="N91" s="131"/>
      <c r="O91" s="131"/>
      <c r="P91" s="131"/>
      <c r="Q91" s="131"/>
      <c r="R91" s="171"/>
    </row>
    <row r="92" spans="1:18" x14ac:dyDescent="0.3">
      <c r="A92" s="121"/>
      <c r="B92" s="121"/>
      <c r="C92" s="121" t="s">
        <v>458</v>
      </c>
      <c r="D92" s="56"/>
      <c r="E92" s="130" t="s">
        <v>173</v>
      </c>
      <c r="F92" s="56"/>
      <c r="G92" s="56"/>
      <c r="H92" s="56"/>
      <c r="I92" s="56"/>
      <c r="J92" s="121"/>
      <c r="K92" s="121"/>
      <c r="L92" s="121"/>
      <c r="M92" s="121"/>
      <c r="N92" s="121"/>
      <c r="O92" s="121"/>
      <c r="P92" s="121"/>
      <c r="Q92" s="121"/>
      <c r="R92" s="121"/>
    </row>
    <row r="93" spans="1:18" x14ac:dyDescent="0.3">
      <c r="A93" s="121"/>
      <c r="B93" s="121"/>
      <c r="C93" s="121" t="s">
        <v>459</v>
      </c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</row>
    <row r="94" spans="1:18" x14ac:dyDescent="0.3">
      <c r="A94" s="121"/>
      <c r="B94" s="121"/>
      <c r="C94" s="56" t="s">
        <v>460</v>
      </c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</row>
    <row r="95" spans="1:18" x14ac:dyDescent="0.3">
      <c r="A95" s="121"/>
      <c r="B95" s="121"/>
      <c r="C95" s="56" t="s">
        <v>461</v>
      </c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</row>
    <row r="96" spans="1:18" x14ac:dyDescent="0.3">
      <c r="A96" s="121"/>
      <c r="B96" s="121"/>
      <c r="C96" s="56" t="s">
        <v>462</v>
      </c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</row>
    <row r="97" spans="1:18" x14ac:dyDescent="0.3">
      <c r="A97" s="121"/>
      <c r="B97" s="121"/>
      <c r="C97" s="56" t="s">
        <v>463</v>
      </c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</row>
    <row r="98" spans="1:18" x14ac:dyDescent="0.3">
      <c r="A98" s="121"/>
      <c r="B98" s="121"/>
      <c r="C98" s="56" t="s">
        <v>464</v>
      </c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</row>
    <row r="99" spans="1:18" x14ac:dyDescent="0.3">
      <c r="A99" s="122"/>
      <c r="B99" s="122"/>
      <c r="C99" s="57" t="s">
        <v>465</v>
      </c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</row>
    <row r="100" spans="1:18" ht="21" x14ac:dyDescent="0.3">
      <c r="R100" s="94">
        <v>21</v>
      </c>
    </row>
    <row r="104" spans="1:18" x14ac:dyDescent="0.3">
      <c r="A104" s="271" t="s">
        <v>39</v>
      </c>
      <c r="B104" s="271" t="s">
        <v>40</v>
      </c>
      <c r="C104" s="139" t="s">
        <v>41</v>
      </c>
      <c r="D104" s="20" t="s">
        <v>11</v>
      </c>
      <c r="E104" s="271" t="s">
        <v>42</v>
      </c>
      <c r="F104" s="139" t="s">
        <v>43</v>
      </c>
      <c r="G104" s="272" t="s">
        <v>44</v>
      </c>
      <c r="H104" s="272"/>
      <c r="I104" s="272"/>
      <c r="J104" s="272" t="s">
        <v>334</v>
      </c>
      <c r="K104" s="272"/>
      <c r="L104" s="272"/>
      <c r="M104" s="272"/>
      <c r="N104" s="272"/>
      <c r="O104" s="272"/>
      <c r="P104" s="272"/>
      <c r="Q104" s="272"/>
      <c r="R104" s="272"/>
    </row>
    <row r="105" spans="1:18" ht="26.25" x14ac:dyDescent="0.3">
      <c r="A105" s="271"/>
      <c r="B105" s="271"/>
      <c r="C105" s="140" t="s">
        <v>40</v>
      </c>
      <c r="D105" s="22" t="s">
        <v>45</v>
      </c>
      <c r="E105" s="271"/>
      <c r="F105" s="140" t="s">
        <v>46</v>
      </c>
      <c r="G105" s="23" t="s">
        <v>47</v>
      </c>
      <c r="H105" s="23" t="s">
        <v>48</v>
      </c>
      <c r="I105" s="23" t="s">
        <v>49</v>
      </c>
      <c r="J105" s="23" t="s">
        <v>50</v>
      </c>
      <c r="K105" s="23" t="s">
        <v>51</v>
      </c>
      <c r="L105" s="23" t="s">
        <v>52</v>
      </c>
      <c r="M105" s="23" t="s">
        <v>53</v>
      </c>
      <c r="N105" s="23" t="s">
        <v>54</v>
      </c>
      <c r="O105" s="23" t="s">
        <v>55</v>
      </c>
      <c r="P105" s="23" t="s">
        <v>56</v>
      </c>
      <c r="Q105" s="23" t="s">
        <v>57</v>
      </c>
      <c r="R105" s="23" t="s">
        <v>58</v>
      </c>
    </row>
    <row r="106" spans="1:18" x14ac:dyDescent="0.3">
      <c r="A106" s="26"/>
      <c r="B106" s="25"/>
      <c r="C106" s="56" t="s">
        <v>466</v>
      </c>
      <c r="D106" s="45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</row>
    <row r="107" spans="1:18" x14ac:dyDescent="0.3">
      <c r="A107" s="118"/>
      <c r="B107" s="119"/>
      <c r="C107" s="56" t="s">
        <v>467</v>
      </c>
      <c r="D107" s="28"/>
      <c r="E107" s="26"/>
      <c r="F107" s="26"/>
      <c r="G107" s="29"/>
      <c r="H107" s="29"/>
      <c r="I107" s="29"/>
      <c r="J107" s="29"/>
      <c r="K107" s="6"/>
      <c r="L107" s="6"/>
      <c r="M107" s="6"/>
      <c r="N107" s="26"/>
      <c r="O107" s="26"/>
      <c r="P107" s="26"/>
      <c r="Q107" s="26"/>
      <c r="R107" s="29"/>
    </row>
    <row r="108" spans="1:18" x14ac:dyDescent="0.3">
      <c r="A108" s="118"/>
      <c r="B108" s="119"/>
      <c r="C108" s="56" t="s">
        <v>468</v>
      </c>
      <c r="D108" s="28"/>
      <c r="E108" s="26"/>
      <c r="F108" s="26"/>
      <c r="G108" s="29"/>
      <c r="H108" s="29"/>
      <c r="I108" s="29"/>
      <c r="J108" s="29"/>
      <c r="K108" s="6"/>
      <c r="L108" s="26"/>
      <c r="M108" s="6"/>
      <c r="N108" s="26"/>
      <c r="O108" s="26"/>
      <c r="P108" s="26"/>
      <c r="Q108" s="26"/>
      <c r="R108" s="29"/>
    </row>
    <row r="109" spans="1:18" x14ac:dyDescent="0.3">
      <c r="A109" s="118"/>
      <c r="B109" s="120"/>
      <c r="C109" s="56" t="s">
        <v>469</v>
      </c>
      <c r="D109" s="45"/>
      <c r="E109" s="26"/>
      <c r="F109" s="26"/>
      <c r="G109" s="29"/>
      <c r="H109" s="29"/>
      <c r="I109" s="29"/>
      <c r="J109" s="29"/>
      <c r="K109" s="6"/>
      <c r="L109" s="6"/>
      <c r="M109" s="6"/>
      <c r="N109" s="26"/>
      <c r="O109" s="26"/>
      <c r="P109" s="26"/>
      <c r="Q109" s="26"/>
      <c r="R109" s="29"/>
    </row>
    <row r="110" spans="1:18" x14ac:dyDescent="0.3">
      <c r="A110" s="118"/>
      <c r="B110" s="120"/>
      <c r="C110" s="56" t="s">
        <v>470</v>
      </c>
      <c r="D110" s="28"/>
      <c r="E110" s="26"/>
      <c r="F110" s="26"/>
      <c r="G110" s="29"/>
      <c r="H110" s="29"/>
      <c r="I110" s="29"/>
      <c r="J110" s="29"/>
      <c r="K110" s="6"/>
      <c r="L110" s="6"/>
      <c r="M110" s="6"/>
      <c r="N110" s="26"/>
      <c r="O110" s="26"/>
      <c r="P110" s="26"/>
      <c r="Q110" s="26"/>
      <c r="R110" s="29"/>
    </row>
    <row r="111" spans="1:18" x14ac:dyDescent="0.3">
      <c r="A111" s="118"/>
      <c r="B111" s="120"/>
      <c r="C111" s="56" t="s">
        <v>471</v>
      </c>
      <c r="D111" s="28"/>
      <c r="E111" s="26"/>
      <c r="F111" s="26"/>
      <c r="G111" s="29"/>
      <c r="H111" s="29"/>
      <c r="I111" s="29"/>
      <c r="J111" s="29"/>
      <c r="K111" s="6"/>
      <c r="L111" s="6"/>
      <c r="M111" s="6"/>
      <c r="N111" s="26"/>
      <c r="O111" s="26"/>
      <c r="P111" s="26"/>
      <c r="Q111" s="26"/>
      <c r="R111" s="29"/>
    </row>
    <row r="112" spans="1:18" x14ac:dyDescent="0.3">
      <c r="A112" s="118"/>
      <c r="B112" s="120"/>
      <c r="C112" s="56" t="s">
        <v>472</v>
      </c>
      <c r="D112" s="28"/>
      <c r="E112" s="26"/>
      <c r="F112" s="26"/>
      <c r="G112" s="29"/>
      <c r="H112" s="29"/>
      <c r="I112" s="29"/>
      <c r="J112" s="29"/>
      <c r="K112" s="6"/>
      <c r="L112" s="6"/>
      <c r="M112" s="6"/>
      <c r="N112" s="26"/>
      <c r="O112" s="26"/>
      <c r="P112" s="26"/>
      <c r="Q112" s="26"/>
      <c r="R112" s="29"/>
    </row>
    <row r="113" spans="1:18" x14ac:dyDescent="0.3">
      <c r="A113" s="118"/>
      <c r="B113" s="120"/>
      <c r="C113" s="56" t="s">
        <v>473</v>
      </c>
      <c r="D113" s="28"/>
      <c r="E113" s="26"/>
      <c r="F113" s="26"/>
      <c r="G113" s="29"/>
      <c r="H113" s="29"/>
      <c r="I113" s="29"/>
      <c r="J113" s="29"/>
      <c r="K113" s="6"/>
      <c r="L113" s="6"/>
      <c r="M113" s="6"/>
      <c r="N113" s="26"/>
      <c r="O113" s="26"/>
      <c r="P113" s="26"/>
      <c r="Q113" s="26"/>
      <c r="R113" s="29"/>
    </row>
    <row r="114" spans="1:18" x14ac:dyDescent="0.3">
      <c r="A114" s="118"/>
      <c r="B114" s="120"/>
      <c r="C114" s="56" t="s">
        <v>472</v>
      </c>
      <c r="D114" s="28"/>
      <c r="E114" s="26"/>
      <c r="F114" s="26"/>
      <c r="G114" s="29"/>
      <c r="H114" s="29"/>
      <c r="I114" s="29"/>
      <c r="J114" s="29"/>
      <c r="K114" s="6"/>
      <c r="L114" s="6"/>
      <c r="M114" s="6"/>
      <c r="N114" s="26"/>
      <c r="O114" s="26"/>
      <c r="P114" s="26"/>
      <c r="Q114" s="26"/>
      <c r="R114" s="29"/>
    </row>
    <row r="115" spans="1:18" x14ac:dyDescent="0.3">
      <c r="A115" s="129"/>
      <c r="B115" s="121"/>
      <c r="C115" s="56" t="s">
        <v>474</v>
      </c>
      <c r="D115" s="56"/>
      <c r="E115" s="56"/>
      <c r="F115" s="56"/>
      <c r="G115" s="56"/>
      <c r="H115" s="56"/>
      <c r="I115" s="56"/>
      <c r="J115" s="121"/>
      <c r="K115" s="121"/>
      <c r="L115" s="121"/>
      <c r="M115" s="121"/>
      <c r="N115" s="121"/>
      <c r="O115" s="121"/>
      <c r="P115" s="121"/>
      <c r="Q115" s="121"/>
      <c r="R115" s="235"/>
    </row>
    <row r="116" spans="1:18" x14ac:dyDescent="0.3">
      <c r="A116" s="121"/>
      <c r="B116" s="121"/>
      <c r="C116" s="56" t="s">
        <v>475</v>
      </c>
      <c r="D116" s="56"/>
      <c r="E116" s="56"/>
      <c r="F116" s="56"/>
      <c r="G116" s="56"/>
      <c r="H116" s="56"/>
      <c r="I116" s="56"/>
      <c r="J116" s="121"/>
      <c r="K116" s="121"/>
      <c r="L116" s="121"/>
      <c r="M116" s="121"/>
      <c r="N116" s="121"/>
      <c r="O116" s="121"/>
      <c r="P116" s="121"/>
      <c r="Q116" s="121"/>
      <c r="R116" s="121"/>
    </row>
    <row r="117" spans="1:18" x14ac:dyDescent="0.3">
      <c r="A117" s="121"/>
      <c r="B117" s="121"/>
      <c r="C117" s="56" t="s">
        <v>476</v>
      </c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</row>
    <row r="118" spans="1:18" x14ac:dyDescent="0.3">
      <c r="A118" s="121"/>
      <c r="B118" s="121"/>
      <c r="C118" s="56" t="s">
        <v>472</v>
      </c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</row>
    <row r="119" spans="1:18" x14ac:dyDescent="0.3">
      <c r="A119" s="121"/>
      <c r="B119" s="121"/>
      <c r="C119" s="56" t="s">
        <v>477</v>
      </c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</row>
    <row r="120" spans="1:18" x14ac:dyDescent="0.3">
      <c r="A120" s="121"/>
      <c r="B120" s="121"/>
      <c r="C120" s="56" t="s">
        <v>472</v>
      </c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</row>
    <row r="121" spans="1:18" x14ac:dyDescent="0.3">
      <c r="A121" s="121"/>
      <c r="B121" s="121"/>
      <c r="C121" s="121" t="s">
        <v>479</v>
      </c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</row>
    <row r="122" spans="1:18" x14ac:dyDescent="0.3">
      <c r="A122" s="121"/>
      <c r="B122" s="121"/>
      <c r="C122" s="121" t="s">
        <v>480</v>
      </c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</row>
    <row r="123" spans="1:18" x14ac:dyDescent="0.3">
      <c r="A123" s="121"/>
      <c r="B123" s="121"/>
      <c r="C123" s="121" t="s">
        <v>481</v>
      </c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</row>
    <row r="124" spans="1:18" x14ac:dyDescent="0.3">
      <c r="A124" s="122"/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</row>
    <row r="125" spans="1:18" ht="21" x14ac:dyDescent="0.3">
      <c r="R125" s="94">
        <v>22</v>
      </c>
    </row>
  </sheetData>
  <mergeCells count="33">
    <mergeCell ref="A89:A90"/>
    <mergeCell ref="B89:B90"/>
    <mergeCell ref="E89:E90"/>
    <mergeCell ref="G89:I89"/>
    <mergeCell ref="J89:R89"/>
    <mergeCell ref="A3:R3"/>
    <mergeCell ref="A4:R4"/>
    <mergeCell ref="A5:R5"/>
    <mergeCell ref="A9:A10"/>
    <mergeCell ref="B9:B10"/>
    <mergeCell ref="E9:E10"/>
    <mergeCell ref="G9:I9"/>
    <mergeCell ref="J9:R9"/>
    <mergeCell ref="A52:A53"/>
    <mergeCell ref="B52:B53"/>
    <mergeCell ref="E52:E53"/>
    <mergeCell ref="G52:I52"/>
    <mergeCell ref="J52:R52"/>
    <mergeCell ref="A28:A29"/>
    <mergeCell ref="B28:B29"/>
    <mergeCell ref="E28:E29"/>
    <mergeCell ref="G28:I28"/>
    <mergeCell ref="J28:R28"/>
    <mergeCell ref="A76:A77"/>
    <mergeCell ref="B76:B77"/>
    <mergeCell ref="E76:E77"/>
    <mergeCell ref="G76:I76"/>
    <mergeCell ref="J76:R76"/>
    <mergeCell ref="A104:A105"/>
    <mergeCell ref="B104:B105"/>
    <mergeCell ref="E104:E105"/>
    <mergeCell ref="G104:I104"/>
    <mergeCell ref="J104:R104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ผด01</vt:lpstr>
      <vt:lpstr>ผด.02กรณีไม่ได้ก่อหนี้</vt:lpstr>
      <vt:lpstr>ผด.02 กรณีขยายเวลาการเบิกจ่าย</vt:lpstr>
      <vt:lpstr>ผด02</vt:lpstr>
      <vt:lpstr>แบบฟอร์ม</vt:lpstr>
      <vt:lpstr>หน่วยงานอื่น</vt:lpstr>
      <vt:lpstr>เงินอุดหนุนเฉพาะกิจ</vt:lpstr>
      <vt:lpstr>ผด02.1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inter8964</dc:creator>
  <cp:lastModifiedBy>inter8964</cp:lastModifiedBy>
  <cp:lastPrinted>2022-10-18T07:16:47Z</cp:lastPrinted>
  <dcterms:created xsi:type="dcterms:W3CDTF">2015-06-05T18:17:20Z</dcterms:created>
  <dcterms:modified xsi:type="dcterms:W3CDTF">2023-03-16T08:26:44Z</dcterms:modified>
</cp:coreProperties>
</file>